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33FFED6-08D5-448D-867E-E8BC8BDEF52F}" xr6:coauthVersionLast="47" xr6:coauthVersionMax="47" xr10:uidLastSave="{00000000-0000-0000-0000-000000000000}"/>
  <bookViews>
    <workbookView xWindow="-120" yWindow="-120" windowWidth="20730" windowHeight="11160" xr2:uid="{B6B130C6-05D3-EC42-81AB-52B9833E9D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78" i="1" l="1"/>
  <c r="S78" i="1"/>
  <c r="AF28" i="1"/>
  <c r="AF78" i="1" s="1"/>
  <c r="AE28" i="1"/>
  <c r="AE78" i="1" s="1"/>
  <c r="AD28" i="1"/>
  <c r="AD78" i="1" s="1"/>
  <c r="AC28" i="1"/>
  <c r="AC78" i="1" s="1"/>
  <c r="AB28" i="1"/>
  <c r="AB78" i="1" s="1"/>
  <c r="AA28" i="1"/>
  <c r="AA78" i="1" s="1"/>
  <c r="Z28" i="1"/>
  <c r="Z78" i="1" s="1"/>
  <c r="Y28" i="1"/>
  <c r="Y78" i="1" s="1"/>
  <c r="X28" i="1"/>
  <c r="X78" i="1" s="1"/>
  <c r="W28" i="1"/>
  <c r="W78" i="1" s="1"/>
  <c r="V28" i="1"/>
  <c r="V78" i="1" s="1"/>
  <c r="U28" i="1"/>
  <c r="U78" i="1" s="1"/>
  <c r="T28" i="1"/>
  <c r="T78" i="1" s="1"/>
  <c r="R28" i="1"/>
  <c r="R78" i="1" s="1"/>
  <c r="Q28" i="1"/>
  <c r="Q78" i="1" s="1"/>
  <c r="P28" i="1"/>
  <c r="P78" i="1" s="1"/>
  <c r="O28" i="1"/>
  <c r="O78" i="1" s="1"/>
  <c r="N28" i="1"/>
  <c r="N78" i="1" s="1"/>
  <c r="M28" i="1"/>
  <c r="M78" i="1" s="1"/>
  <c r="L28" i="1"/>
  <c r="L78" i="1" s="1"/>
  <c r="K28" i="1"/>
  <c r="K78" i="1" s="1"/>
  <c r="J28" i="1"/>
  <c r="J78" i="1" s="1"/>
  <c r="H28" i="1"/>
  <c r="H78" i="1" s="1"/>
</calcChain>
</file>

<file path=xl/sharedStrings.xml><?xml version="1.0" encoding="utf-8"?>
<sst xmlns="http://schemas.openxmlformats.org/spreadsheetml/2006/main" count="534" uniqueCount="181">
  <si>
    <t xml:space="preserve"> 2025-2026 Wyoming Certified Index Rams (Top 30%)</t>
  </si>
  <si>
    <t>Index Weight: 30% Average Daily Gain, 25% Feed Efficiency, 30% Clean Fleece Weight, 15% Loin Eye</t>
  </si>
  <si>
    <t>Requirements: Twin Born, ≥ 60's grade, ≤ 2.7 face score, ≤ 2.5 wrinkle score, ≤ 3 belly score</t>
  </si>
  <si>
    <t xml:space="preserve"> </t>
  </si>
  <si>
    <t>Scrapie</t>
  </si>
  <si>
    <t>GR FL</t>
  </si>
  <si>
    <t>CL. FL.</t>
  </si>
  <si>
    <t>ST.</t>
  </si>
  <si>
    <t>Eligible</t>
  </si>
  <si>
    <t>Birthtype/Horn</t>
  </si>
  <si>
    <t>WT</t>
  </si>
  <si>
    <t>WT.</t>
  </si>
  <si>
    <t>LENGTH</t>
  </si>
  <si>
    <t xml:space="preserve">  FIBER</t>
  </si>
  <si>
    <t>SCROTAL</t>
  </si>
  <si>
    <t>CARCASS</t>
  </si>
  <si>
    <t>TEST</t>
  </si>
  <si>
    <t>EARTAG</t>
  </si>
  <si>
    <t>Owner</t>
  </si>
  <si>
    <t>Breed</t>
  </si>
  <si>
    <t xml:space="preserve">Sire </t>
  </si>
  <si>
    <t>BIRTH</t>
  </si>
  <si>
    <t>INT.</t>
  </si>
  <si>
    <t>FINAL</t>
  </si>
  <si>
    <t>TOTAL</t>
  </si>
  <si>
    <t>ADJ.</t>
  </si>
  <si>
    <t>DIA</t>
  </si>
  <si>
    <t>SCORES</t>
  </si>
  <si>
    <t>CIRCUM.</t>
  </si>
  <si>
    <t xml:space="preserve">LEA </t>
  </si>
  <si>
    <t>LEA</t>
  </si>
  <si>
    <t>FAT</t>
  </si>
  <si>
    <t>#</t>
  </si>
  <si>
    <t>DATE</t>
  </si>
  <si>
    <t>GAIN</t>
  </si>
  <si>
    <t>ADG</t>
  </si>
  <si>
    <t>365 D</t>
  </si>
  <si>
    <t>365 DAY</t>
  </si>
  <si>
    <t>MICRONS</t>
  </si>
  <si>
    <t>CV</t>
  </si>
  <si>
    <t>GRADE</t>
  </si>
  <si>
    <t>Comfort Factor</t>
  </si>
  <si>
    <t>Curvature</t>
  </si>
  <si>
    <t>FACE</t>
  </si>
  <si>
    <t>WRINKLE</t>
  </si>
  <si>
    <t>BELLY</t>
  </si>
  <si>
    <t>(cm)</t>
  </si>
  <si>
    <t>/CWT</t>
  </si>
  <si>
    <t>Actual</t>
  </si>
  <si>
    <t>DEPTH</t>
  </si>
  <si>
    <t>RFI, lbs</t>
  </si>
  <si>
    <t>Feed:Gain</t>
  </si>
  <si>
    <t>Cost lb.gain</t>
  </si>
  <si>
    <t>WY Certified Index</t>
  </si>
  <si>
    <t>Rank</t>
  </si>
  <si>
    <t>Y5069</t>
  </si>
  <si>
    <t>LREC</t>
  </si>
  <si>
    <t>Rambouillet</t>
  </si>
  <si>
    <t>HELLE 581</t>
  </si>
  <si>
    <t>Y</t>
  </si>
  <si>
    <t>QR</t>
  </si>
  <si>
    <t>TW/H</t>
  </si>
  <si>
    <t>64s</t>
  </si>
  <si>
    <t>25037</t>
  </si>
  <si>
    <t>Garret Julian/
Dylan Laverell</t>
  </si>
  <si>
    <t>Rambo x Targhee</t>
  </si>
  <si>
    <t>RR</t>
  </si>
  <si>
    <t>TW/P</t>
  </si>
  <si>
    <t>W5335</t>
  </si>
  <si>
    <t>HELLE 564</t>
  </si>
  <si>
    <t>62s</t>
  </si>
  <si>
    <t>303</t>
  </si>
  <si>
    <t>McGivney</t>
  </si>
  <si>
    <t>MCCORMICK</t>
  </si>
  <si>
    <t>70s</t>
  </si>
  <si>
    <t>O5388</t>
  </si>
  <si>
    <t>HELLE 471</t>
  </si>
  <si>
    <t>QQ</t>
  </si>
  <si>
    <t>TR/P</t>
  </si>
  <si>
    <t>25064</t>
  </si>
  <si>
    <t>Geis</t>
  </si>
  <si>
    <t>Targhee</t>
  </si>
  <si>
    <t>1N048</t>
  </si>
  <si>
    <t>Julian Land&amp;Lvsk</t>
  </si>
  <si>
    <t>25035</t>
  </si>
  <si>
    <t>2541</t>
  </si>
  <si>
    <t>Willie</t>
  </si>
  <si>
    <t>FLINT 176</t>
  </si>
  <si>
    <t>P5130</t>
  </si>
  <si>
    <t xml:space="preserve">UW20 </t>
  </si>
  <si>
    <t>25003</t>
  </si>
  <si>
    <t>Halverson</t>
  </si>
  <si>
    <t>6100152021M10700</t>
  </si>
  <si>
    <t>R5359</t>
  </si>
  <si>
    <t>HELLE 563</t>
  </si>
  <si>
    <t>25012</t>
  </si>
  <si>
    <t>25043</t>
  </si>
  <si>
    <t>O5276</t>
  </si>
  <si>
    <t>N</t>
  </si>
  <si>
    <t>S/P</t>
  </si>
  <si>
    <t>R542</t>
  </si>
  <si>
    <t>Rabel</t>
  </si>
  <si>
    <t>RABEL</t>
  </si>
  <si>
    <t>JW1117</t>
  </si>
  <si>
    <t>J. Wellman</t>
  </si>
  <si>
    <t>Corriedale</t>
  </si>
  <si>
    <t>BWH4101</t>
  </si>
  <si>
    <t>60s</t>
  </si>
  <si>
    <t>Wyoming Certified (Top 30%) Average:</t>
  </si>
  <si>
    <t>B5041</t>
  </si>
  <si>
    <t>Rambouillet/Cert</t>
  </si>
  <si>
    <t>LYNN 119</t>
  </si>
  <si>
    <t>3132</t>
  </si>
  <si>
    <t>Forbes</t>
  </si>
  <si>
    <t>S/H</t>
  </si>
  <si>
    <t>1510</t>
  </si>
  <si>
    <t>Schalesky</t>
  </si>
  <si>
    <t>BK RANCH 719</t>
  </si>
  <si>
    <t>302</t>
  </si>
  <si>
    <t>80s</t>
  </si>
  <si>
    <t>Brickman</t>
  </si>
  <si>
    <t>FORBES</t>
  </si>
  <si>
    <t>W5310</t>
  </si>
  <si>
    <t>R540</t>
  </si>
  <si>
    <t>25100</t>
  </si>
  <si>
    <t>McCormick</t>
  </si>
  <si>
    <t>Rocky Hill
RH1037</t>
  </si>
  <si>
    <t>25001</t>
  </si>
  <si>
    <t>JW1118</t>
  </si>
  <si>
    <t>Corridale</t>
  </si>
  <si>
    <t>58s</t>
  </si>
  <si>
    <t>2639</t>
  </si>
  <si>
    <t>3127</t>
  </si>
  <si>
    <t>ERK</t>
  </si>
  <si>
    <t>25155</t>
  </si>
  <si>
    <t>3128</t>
  </si>
  <si>
    <t>25150</t>
  </si>
  <si>
    <t>R543</t>
  </si>
  <si>
    <t xml:space="preserve">ERK </t>
  </si>
  <si>
    <t>G5003</t>
  </si>
  <si>
    <t>FORBES 2833</t>
  </si>
  <si>
    <t>G5008</t>
  </si>
  <si>
    <t>3169</t>
  </si>
  <si>
    <t>Ollila</t>
  </si>
  <si>
    <t>Ollila 2645</t>
  </si>
  <si>
    <t>16003</t>
  </si>
  <si>
    <t>Garson</t>
  </si>
  <si>
    <t>2T6313</t>
  </si>
  <si>
    <t>16001</t>
  </si>
  <si>
    <t>037</t>
  </si>
  <si>
    <t>Laird</t>
  </si>
  <si>
    <t>Merino</t>
  </si>
  <si>
    <t>B 36-20</t>
  </si>
  <si>
    <t>1506</t>
  </si>
  <si>
    <t>25153</t>
  </si>
  <si>
    <t>QU/P</t>
  </si>
  <si>
    <t>3095</t>
  </si>
  <si>
    <t>Ollila 0851</t>
  </si>
  <si>
    <t>25101</t>
  </si>
  <si>
    <t>Peterson 4064</t>
  </si>
  <si>
    <t>3133</t>
  </si>
  <si>
    <t>1512</t>
  </si>
  <si>
    <t>Y5214</t>
  </si>
  <si>
    <t>3315</t>
  </si>
  <si>
    <t>Ollila 2134</t>
  </si>
  <si>
    <t>048</t>
  </si>
  <si>
    <t>P5032</t>
  </si>
  <si>
    <t>EDW578</t>
  </si>
  <si>
    <t>E. Wellman</t>
  </si>
  <si>
    <t>ODDIE</t>
  </si>
  <si>
    <t>16011</t>
  </si>
  <si>
    <t>TR/H</t>
  </si>
  <si>
    <t>EDW574</t>
  </si>
  <si>
    <t>301</t>
  </si>
  <si>
    <t>R541</t>
  </si>
  <si>
    <t>3130</t>
  </si>
  <si>
    <t>501</t>
  </si>
  <si>
    <t>25105</t>
  </si>
  <si>
    <t>25013</t>
  </si>
  <si>
    <t>3134</t>
  </si>
  <si>
    <t>Overall Test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</si>
</sst>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0.0"/>
  </numFmts>
  <fonts count="18" x14ac:knownFonts="1">
    <font>
      <sz val="12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1"/>
      <color theme="1"/>
      <name val="Calibri"/>
      <family val="2"/>
    </font>
    <font>
      <b/>
      <sz val="9"/>
      <name val="Arial"/>
      <family val="2"/>
    </font>
    <font>
      <sz val="9"/>
      <color rgb="FF000000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"/>
      <name val="Calibri"/>
      <family val="2"/>
    </font>
    <font>
      <sz val="9"/>
      <color rgb="FFFF0000"/>
      <name val="Arial"/>
      <family val="2"/>
    </font>
    <font>
      <sz val="9"/>
      <color rgb="FFFF0000"/>
      <name val="Calibri"/>
      <family val="2"/>
    </font>
    <font>
      <b/>
      <sz val="9"/>
      <color rgb="FFFF0000"/>
      <name val="Arial"/>
      <family val="2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sz val="9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E7E6E6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" fontId="5" fillId="0" borderId="13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4" fontId="5" fillId="0" borderId="13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2" fontId="5" fillId="0" borderId="13" xfId="0" applyNumberFormat="1" applyFont="1" applyBorder="1" applyAlignment="1">
      <alignment vertical="center"/>
    </xf>
    <xf numFmtId="2" fontId="4" fillId="0" borderId="13" xfId="0" applyNumberFormat="1" applyFont="1" applyBorder="1" applyAlignment="1">
      <alignment vertical="center"/>
    </xf>
    <xf numFmtId="2" fontId="7" fillId="0" borderId="13" xfId="0" applyNumberFormat="1" applyFont="1" applyBorder="1" applyAlignment="1">
      <alignment vertical="center"/>
    </xf>
    <xf numFmtId="2" fontId="6" fillId="0" borderId="13" xfId="0" applyNumberFormat="1" applyFont="1" applyBorder="1" applyAlignment="1">
      <alignment vertical="center"/>
    </xf>
    <xf numFmtId="165" fontId="7" fillId="0" borderId="13" xfId="0" applyNumberFormat="1" applyFont="1" applyBorder="1" applyAlignment="1">
      <alignment horizontal="left" vertical="center" indent="2"/>
    </xf>
    <xf numFmtId="0" fontId="4" fillId="0" borderId="13" xfId="0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0" fontId="2" fillId="0" borderId="5" xfId="0" applyFont="1" applyBorder="1"/>
    <xf numFmtId="0" fontId="7" fillId="0" borderId="13" xfId="0" applyFont="1" applyBorder="1" applyAlignment="1">
      <alignment vertical="center"/>
    </xf>
    <xf numFmtId="165" fontId="5" fillId="0" borderId="13" xfId="0" applyNumberFormat="1" applyFont="1" applyBorder="1" applyAlignment="1">
      <alignment horizontal="left" vertical="center" indent="2"/>
    </xf>
    <xf numFmtId="165" fontId="6" fillId="0" borderId="13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horizontal="left" vertical="center" indent="2"/>
    </xf>
    <xf numFmtId="0" fontId="9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14" fontId="5" fillId="0" borderId="16" xfId="0" applyNumberFormat="1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165" fontId="7" fillId="0" borderId="16" xfId="0" applyNumberFormat="1" applyFont="1" applyBorder="1" applyAlignment="1">
      <alignment vertical="center"/>
    </xf>
    <xf numFmtId="2" fontId="5" fillId="0" borderId="16" xfId="0" applyNumberFormat="1" applyFont="1" applyBorder="1" applyAlignment="1">
      <alignment vertical="center"/>
    </xf>
    <xf numFmtId="2" fontId="4" fillId="0" borderId="16" xfId="0" applyNumberFormat="1" applyFont="1" applyBorder="1" applyAlignment="1">
      <alignment vertical="center"/>
    </xf>
    <xf numFmtId="2" fontId="7" fillId="0" borderId="16" xfId="0" applyNumberFormat="1" applyFont="1" applyBorder="1" applyAlignment="1">
      <alignment vertical="center"/>
    </xf>
    <xf numFmtId="165" fontId="7" fillId="0" borderId="16" xfId="0" applyNumberFormat="1" applyFont="1" applyBorder="1" applyAlignment="1">
      <alignment horizontal="left" vertical="center" indent="2"/>
    </xf>
    <xf numFmtId="0" fontId="7" fillId="0" borderId="16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2" fontId="6" fillId="0" borderId="16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horizontal="left" vertical="center" indent="2"/>
    </xf>
    <xf numFmtId="0" fontId="9" fillId="0" borderId="16" xfId="0" applyFont="1" applyBorder="1" applyAlignment="1">
      <alignment vertical="center"/>
    </xf>
    <xf numFmtId="14" fontId="3" fillId="3" borderId="21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vertical="center"/>
    </xf>
    <xf numFmtId="165" fontId="3" fillId="3" borderId="21" xfId="0" applyNumberFormat="1" applyFont="1" applyFill="1" applyBorder="1" applyAlignment="1">
      <alignment vertical="center"/>
    </xf>
    <xf numFmtId="0" fontId="13" fillId="3" borderId="22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6" fillId="0" borderId="23" xfId="0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1" fontId="6" fillId="0" borderId="24" xfId="0" applyNumberFormat="1" applyFont="1" applyBorder="1" applyAlignment="1">
      <alignment vertical="center"/>
    </xf>
    <xf numFmtId="14" fontId="6" fillId="0" borderId="24" xfId="0" applyNumberFormat="1" applyFont="1" applyBorder="1" applyAlignment="1">
      <alignment vertical="center"/>
    </xf>
    <xf numFmtId="165" fontId="6" fillId="0" borderId="24" xfId="0" applyNumberFormat="1" applyFont="1" applyBorder="1" applyAlignment="1">
      <alignment vertical="center"/>
    </xf>
    <xf numFmtId="2" fontId="6" fillId="0" borderId="24" xfId="0" applyNumberFormat="1" applyFont="1" applyBorder="1" applyAlignment="1">
      <alignment vertical="center"/>
    </xf>
    <xf numFmtId="2" fontId="9" fillId="0" borderId="2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165" fontId="9" fillId="0" borderId="24" xfId="0" applyNumberFormat="1" applyFont="1" applyBorder="1" applyAlignment="1">
      <alignment vertical="center"/>
    </xf>
    <xf numFmtId="2" fontId="15" fillId="0" borderId="24" xfId="0" applyNumberFormat="1" applyFont="1" applyBorder="1" applyAlignment="1">
      <alignment vertical="center"/>
    </xf>
    <xf numFmtId="2" fontId="16" fillId="0" borderId="0" xfId="0" applyNumberFormat="1" applyFont="1"/>
    <xf numFmtId="0" fontId="6" fillId="0" borderId="12" xfId="0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14" fontId="6" fillId="0" borderId="13" xfId="0" applyNumberFormat="1" applyFont="1" applyBorder="1" applyAlignment="1">
      <alignment vertical="center"/>
    </xf>
    <xf numFmtId="2" fontId="9" fillId="0" borderId="13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2" fontId="15" fillId="0" borderId="13" xfId="0" applyNumberFormat="1" applyFont="1" applyBorder="1" applyAlignment="1">
      <alignment vertical="center"/>
    </xf>
    <xf numFmtId="1" fontId="6" fillId="0" borderId="13" xfId="0" applyNumberFormat="1" applyFont="1" applyBorder="1" applyAlignment="1">
      <alignment vertical="center"/>
    </xf>
    <xf numFmtId="0" fontId="2" fillId="0" borderId="25" xfId="0" applyFont="1" applyBorder="1"/>
    <xf numFmtId="0" fontId="2" fillId="0" borderId="13" xfId="0" applyFont="1" applyBorder="1"/>
    <xf numFmtId="0" fontId="6" fillId="0" borderId="15" xfId="0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14" fontId="6" fillId="0" borderId="16" xfId="0" applyNumberFormat="1" applyFont="1" applyBorder="1" applyAlignment="1">
      <alignment vertical="center"/>
    </xf>
    <xf numFmtId="165" fontId="6" fillId="0" borderId="16" xfId="0" applyNumberFormat="1" applyFont="1" applyBorder="1" applyAlignment="1">
      <alignment vertical="center"/>
    </xf>
    <xf numFmtId="2" fontId="9" fillId="0" borderId="16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2" fontId="15" fillId="0" borderId="16" xfId="0" applyNumberFormat="1" applyFont="1" applyBorder="1" applyAlignment="1">
      <alignment vertical="center"/>
    </xf>
    <xf numFmtId="2" fontId="9" fillId="0" borderId="26" xfId="0" applyNumberFormat="1" applyFont="1" applyBorder="1" applyAlignment="1">
      <alignment vertical="center"/>
    </xf>
    <xf numFmtId="14" fontId="13" fillId="3" borderId="19" xfId="0" applyNumberFormat="1" applyFont="1" applyFill="1" applyBorder="1" applyAlignment="1">
      <alignment vertical="center"/>
    </xf>
    <xf numFmtId="0" fontId="13" fillId="3" borderId="19" xfId="0" applyFont="1" applyFill="1" applyBorder="1" applyAlignment="1">
      <alignment vertical="center"/>
    </xf>
    <xf numFmtId="165" fontId="13" fillId="3" borderId="19" xfId="0" applyNumberFormat="1" applyFont="1" applyFill="1" applyBorder="1" applyAlignment="1">
      <alignment vertical="center"/>
    </xf>
    <xf numFmtId="165" fontId="13" fillId="3" borderId="22" xfId="0" applyNumberFormat="1" applyFont="1" applyFill="1" applyBorder="1" applyAlignment="1">
      <alignment vertical="center"/>
    </xf>
    <xf numFmtId="0" fontId="17" fillId="3" borderId="0" xfId="0" applyFont="1" applyFill="1"/>
    <xf numFmtId="0" fontId="3" fillId="3" borderId="18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13" fillId="3" borderId="18" xfId="0" applyFont="1" applyFill="1" applyBorder="1" applyAlignment="1">
      <alignment vertical="center"/>
    </xf>
    <xf numFmtId="0" fontId="13" fillId="3" borderId="19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05FA-E114-6C4A-9D93-754C244993D2}">
  <dimension ref="A1:AK78"/>
  <sheetViews>
    <sheetView tabSelected="1" workbookViewId="0">
      <selection sqref="A1:AG1"/>
    </sheetView>
  </sheetViews>
  <sheetFormatPr defaultColWidth="8.875" defaultRowHeight="15" x14ac:dyDescent="0.25"/>
  <cols>
    <col min="1" max="1" width="4.875" style="1" bestFit="1" customWidth="1"/>
    <col min="2" max="2" width="10.375" style="1" bestFit="1" customWidth="1"/>
    <col min="3" max="3" width="20.375" style="1" bestFit="1" customWidth="1"/>
    <col min="4" max="4" width="13.125" style="1" bestFit="1" customWidth="1"/>
    <col min="5" max="5" width="15.625" style="1" customWidth="1"/>
    <col min="6" max="7" width="3" style="1" customWidth="1"/>
    <col min="8" max="8" width="8.125" style="1" customWidth="1"/>
    <col min="9" max="9" width="11" style="1" customWidth="1"/>
    <col min="10" max="11" width="5.625" style="1" customWidth="1"/>
    <col min="12" max="12" width="5.875" style="1" customWidth="1"/>
    <col min="13" max="13" width="4.625" style="1" customWidth="1"/>
    <col min="14" max="14" width="5.625" style="1" customWidth="1"/>
    <col min="15" max="15" width="6.125" style="1" customWidth="1"/>
    <col min="16" max="16" width="7.125" style="1" customWidth="1"/>
    <col min="17" max="17" width="8" style="1" customWidth="1"/>
    <col min="18" max="18" width="7.125" style="1" customWidth="1"/>
    <col min="19" max="19" width="6.375" style="1" customWidth="1"/>
    <col min="20" max="20" width="11.875" style="1" customWidth="1"/>
    <col min="21" max="21" width="8.125" style="1" customWidth="1"/>
    <col min="22" max="22" width="5" style="1" customWidth="1"/>
    <col min="23" max="23" width="7.875" style="1" customWidth="1"/>
    <col min="24" max="24" width="5.875" style="1" customWidth="1"/>
    <col min="25" max="25" width="8" style="1" customWidth="1"/>
    <col min="26" max="26" width="5.125" style="1" customWidth="1"/>
    <col min="27" max="27" width="5.625" style="1" customWidth="1"/>
    <col min="28" max="28" width="8.125" style="1" customWidth="1"/>
    <col min="29" max="29" width="8.875" style="1"/>
    <col min="30" max="31" width="10.375" style="1" customWidth="1"/>
    <col min="32" max="32" width="15" style="1" bestFit="1" customWidth="1"/>
    <col min="33" max="33" width="4.875" style="1" bestFit="1" customWidth="1"/>
    <col min="34" max="16384" width="8.875" style="1"/>
  </cols>
  <sheetData>
    <row r="1" spans="1:33" ht="20.100000000000001" customHeight="1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2"/>
    </row>
    <row r="2" spans="1:33" s="2" customFormat="1" ht="20.100000000000001" customHeight="1" x14ac:dyDescent="0.3">
      <c r="A2" s="123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5"/>
    </row>
    <row r="3" spans="1:33" ht="24" customHeight="1" x14ac:dyDescent="0.25">
      <c r="A3" s="126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8"/>
    </row>
    <row r="4" spans="1:33" ht="15" customHeight="1" thickBot="1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</row>
    <row r="5" spans="1:33" ht="15.95" customHeight="1" x14ac:dyDescent="0.25">
      <c r="A5" s="6" t="s">
        <v>3</v>
      </c>
      <c r="B5" s="7"/>
      <c r="C5" s="7"/>
      <c r="D5" s="7"/>
      <c r="E5" s="8"/>
      <c r="F5" s="7"/>
      <c r="G5" s="129" t="s">
        <v>4</v>
      </c>
      <c r="H5" s="9"/>
      <c r="I5" s="7"/>
      <c r="J5" s="7"/>
      <c r="K5" s="10"/>
      <c r="L5" s="7"/>
      <c r="M5" s="7"/>
      <c r="N5" s="11" t="s">
        <v>5</v>
      </c>
      <c r="O5" s="7" t="s">
        <v>6</v>
      </c>
      <c r="P5" s="7" t="s">
        <v>7</v>
      </c>
      <c r="Q5" s="7"/>
      <c r="R5" s="7"/>
      <c r="S5" s="7"/>
      <c r="T5" s="7"/>
      <c r="U5" s="7"/>
      <c r="V5" s="11"/>
      <c r="W5" s="11"/>
      <c r="X5" s="11"/>
      <c r="Y5" s="7"/>
      <c r="Z5" s="7"/>
      <c r="AA5" s="7"/>
      <c r="AB5" s="12"/>
      <c r="AC5" s="7"/>
      <c r="AD5" s="7"/>
      <c r="AE5" s="7"/>
      <c r="AF5" s="13"/>
      <c r="AG5" s="14"/>
    </row>
    <row r="6" spans="1:33" x14ac:dyDescent="0.25">
      <c r="A6" s="15"/>
      <c r="B6" s="16"/>
      <c r="C6" s="16"/>
      <c r="D6" s="16"/>
      <c r="E6" s="17"/>
      <c r="F6" s="132" t="s">
        <v>8</v>
      </c>
      <c r="G6" s="130"/>
      <c r="H6" s="18"/>
      <c r="I6" s="134" t="s">
        <v>9</v>
      </c>
      <c r="J6" s="16"/>
      <c r="K6" s="19"/>
      <c r="L6" s="16"/>
      <c r="M6" s="16"/>
      <c r="N6" s="20" t="s">
        <v>10</v>
      </c>
      <c r="O6" s="16" t="s">
        <v>11</v>
      </c>
      <c r="P6" s="16" t="s">
        <v>12</v>
      </c>
      <c r="Q6" s="16" t="s">
        <v>13</v>
      </c>
      <c r="R6" s="16"/>
      <c r="S6" s="16"/>
      <c r="T6" s="16"/>
      <c r="U6" s="16"/>
      <c r="V6" s="20"/>
      <c r="W6" s="20"/>
      <c r="X6" s="20"/>
      <c r="Y6" s="16" t="s">
        <v>14</v>
      </c>
      <c r="Z6" s="16"/>
      <c r="AA6" s="16"/>
      <c r="AB6" s="21" t="s">
        <v>15</v>
      </c>
      <c r="AC6" s="16"/>
      <c r="AD6" s="16"/>
      <c r="AE6" s="16"/>
      <c r="AF6" s="22"/>
      <c r="AG6" s="23"/>
    </row>
    <row r="7" spans="1:33" x14ac:dyDescent="0.25">
      <c r="A7" s="15" t="s">
        <v>16</v>
      </c>
      <c r="B7" s="16" t="s">
        <v>17</v>
      </c>
      <c r="C7" s="130" t="s">
        <v>18</v>
      </c>
      <c r="D7" s="130" t="s">
        <v>19</v>
      </c>
      <c r="E7" s="17" t="s">
        <v>20</v>
      </c>
      <c r="F7" s="132"/>
      <c r="G7" s="130"/>
      <c r="H7" s="18" t="s">
        <v>21</v>
      </c>
      <c r="I7" s="134"/>
      <c r="J7" s="16" t="s">
        <v>22</v>
      </c>
      <c r="K7" s="19" t="s">
        <v>23</v>
      </c>
      <c r="L7" s="16" t="s">
        <v>24</v>
      </c>
      <c r="M7" s="16"/>
      <c r="N7" s="20" t="s">
        <v>25</v>
      </c>
      <c r="O7" s="16" t="s">
        <v>25</v>
      </c>
      <c r="P7" s="16" t="s">
        <v>25</v>
      </c>
      <c r="Q7" s="16" t="s">
        <v>26</v>
      </c>
      <c r="R7" s="16"/>
      <c r="S7" s="16"/>
      <c r="T7" s="16"/>
      <c r="U7" s="16"/>
      <c r="V7" s="130" t="s">
        <v>27</v>
      </c>
      <c r="W7" s="130"/>
      <c r="X7" s="130"/>
      <c r="Y7" s="16" t="s">
        <v>28</v>
      </c>
      <c r="Z7" s="16" t="s">
        <v>29</v>
      </c>
      <c r="AA7" s="16" t="s">
        <v>30</v>
      </c>
      <c r="AB7" s="21" t="s">
        <v>31</v>
      </c>
      <c r="AC7" s="16"/>
      <c r="AD7" s="16"/>
      <c r="AE7" s="16"/>
      <c r="AF7" s="22"/>
      <c r="AG7" s="23"/>
    </row>
    <row r="8" spans="1:33" x14ac:dyDescent="0.25">
      <c r="A8" s="24" t="s">
        <v>32</v>
      </c>
      <c r="B8" s="25" t="s">
        <v>32</v>
      </c>
      <c r="C8" s="131"/>
      <c r="D8" s="131"/>
      <c r="E8" s="26" t="s">
        <v>32</v>
      </c>
      <c r="F8" s="133"/>
      <c r="G8" s="131"/>
      <c r="H8" s="27" t="s">
        <v>33</v>
      </c>
      <c r="I8" s="135"/>
      <c r="J8" s="25" t="s">
        <v>11</v>
      </c>
      <c r="K8" s="28" t="s">
        <v>11</v>
      </c>
      <c r="L8" s="25" t="s">
        <v>34</v>
      </c>
      <c r="M8" s="25" t="s">
        <v>35</v>
      </c>
      <c r="N8" s="29" t="s">
        <v>36</v>
      </c>
      <c r="O8" s="25" t="s">
        <v>36</v>
      </c>
      <c r="P8" s="25" t="s">
        <v>37</v>
      </c>
      <c r="Q8" s="25" t="s">
        <v>38</v>
      </c>
      <c r="R8" s="25" t="s">
        <v>39</v>
      </c>
      <c r="S8" s="25" t="s">
        <v>40</v>
      </c>
      <c r="T8" s="25" t="s">
        <v>41</v>
      </c>
      <c r="U8" s="25" t="s">
        <v>42</v>
      </c>
      <c r="V8" s="29" t="s">
        <v>43</v>
      </c>
      <c r="W8" s="29" t="s">
        <v>44</v>
      </c>
      <c r="X8" s="29" t="s">
        <v>45</v>
      </c>
      <c r="Y8" s="25" t="s">
        <v>46</v>
      </c>
      <c r="Z8" s="25" t="s">
        <v>47</v>
      </c>
      <c r="AA8" s="25" t="s">
        <v>48</v>
      </c>
      <c r="AB8" s="30" t="s">
        <v>49</v>
      </c>
      <c r="AC8" s="25" t="s">
        <v>50</v>
      </c>
      <c r="AD8" s="25" t="s">
        <v>51</v>
      </c>
      <c r="AE8" s="25" t="s">
        <v>52</v>
      </c>
      <c r="AF8" s="31" t="s">
        <v>53</v>
      </c>
      <c r="AG8" s="32" t="s">
        <v>54</v>
      </c>
    </row>
    <row r="9" spans="1:33" x14ac:dyDescent="0.25">
      <c r="A9" s="33">
        <v>5</v>
      </c>
      <c r="B9" s="34" t="s">
        <v>55</v>
      </c>
      <c r="C9" s="35" t="s">
        <v>56</v>
      </c>
      <c r="D9" s="36" t="s">
        <v>57</v>
      </c>
      <c r="E9" s="35" t="s">
        <v>58</v>
      </c>
      <c r="F9" s="37" t="s">
        <v>59</v>
      </c>
      <c r="G9" s="35" t="s">
        <v>60</v>
      </c>
      <c r="H9" s="38">
        <v>45727</v>
      </c>
      <c r="I9" s="35" t="s">
        <v>61</v>
      </c>
      <c r="J9" s="39">
        <v>156.5</v>
      </c>
      <c r="K9" s="40">
        <v>267.5</v>
      </c>
      <c r="L9" s="39">
        <v>111</v>
      </c>
      <c r="M9" s="41">
        <v>0.78723404255319152</v>
      </c>
      <c r="N9" s="42">
        <v>26.89473684210526</v>
      </c>
      <c r="O9" s="43">
        <v>11.823460391280182</v>
      </c>
      <c r="P9" s="42">
        <v>5.04</v>
      </c>
      <c r="Q9" s="44">
        <v>21.950000000000003</v>
      </c>
      <c r="R9" s="45">
        <v>21.099999999999998</v>
      </c>
      <c r="S9" s="37" t="s">
        <v>62</v>
      </c>
      <c r="T9" s="43">
        <v>96.174999999999997</v>
      </c>
      <c r="U9" s="43">
        <v>118.67500000000001</v>
      </c>
      <c r="V9" s="46">
        <v>1.1000000000000001</v>
      </c>
      <c r="W9" s="47">
        <v>2.6</v>
      </c>
      <c r="X9" s="47">
        <v>1.5</v>
      </c>
      <c r="Y9" s="47">
        <v>36</v>
      </c>
      <c r="Z9" s="46">
        <v>1.36</v>
      </c>
      <c r="AA9" s="42">
        <v>3.6180249999999998</v>
      </c>
      <c r="AB9" s="42">
        <v>0.278279</v>
      </c>
      <c r="AC9" s="48">
        <v>-5.7524380987510826</v>
      </c>
      <c r="AD9" s="41">
        <v>1.9277472527472534</v>
      </c>
      <c r="AE9" s="41">
        <v>0.33735576923076932</v>
      </c>
      <c r="AF9" s="42">
        <v>121.46834835796621</v>
      </c>
      <c r="AG9" s="49">
        <v>1</v>
      </c>
    </row>
    <row r="10" spans="1:33" x14ac:dyDescent="0.25">
      <c r="A10" s="33">
        <v>46</v>
      </c>
      <c r="B10" s="34" t="s">
        <v>63</v>
      </c>
      <c r="C10" s="35" t="s">
        <v>64</v>
      </c>
      <c r="D10" s="36" t="s">
        <v>65</v>
      </c>
      <c r="E10" s="35"/>
      <c r="F10" s="37" t="s">
        <v>59</v>
      </c>
      <c r="G10" s="35" t="s">
        <v>66</v>
      </c>
      <c r="H10" s="38">
        <v>45745</v>
      </c>
      <c r="I10" s="37" t="s">
        <v>67</v>
      </c>
      <c r="J10" s="39">
        <v>126.5</v>
      </c>
      <c r="K10" s="40">
        <v>255.5</v>
      </c>
      <c r="L10" s="39">
        <v>129</v>
      </c>
      <c r="M10" s="41">
        <v>0.91489361702127658</v>
      </c>
      <c r="N10" s="42">
        <v>24.637500000000003</v>
      </c>
      <c r="O10" s="43">
        <v>13.358309394459543</v>
      </c>
      <c r="P10" s="42">
        <v>5.12</v>
      </c>
      <c r="Q10" s="43">
        <v>20.95</v>
      </c>
      <c r="R10" s="45">
        <v>18.5</v>
      </c>
      <c r="S10" s="50" t="s">
        <v>62</v>
      </c>
      <c r="T10" s="43">
        <v>98</v>
      </c>
      <c r="U10" s="43">
        <v>97.625</v>
      </c>
      <c r="V10" s="46">
        <v>1</v>
      </c>
      <c r="W10" s="47">
        <v>1.1000000000000001</v>
      </c>
      <c r="X10" s="47">
        <v>1</v>
      </c>
      <c r="Y10" s="47">
        <v>32</v>
      </c>
      <c r="Z10" s="46">
        <v>1.41</v>
      </c>
      <c r="AA10" s="42">
        <v>3.6503999999999999</v>
      </c>
      <c r="AB10" s="42">
        <v>0.22900899999999999</v>
      </c>
      <c r="AC10" s="48">
        <v>0.23418575046879481</v>
      </c>
      <c r="AD10" s="41">
        <v>7.3549830508474567</v>
      </c>
      <c r="AE10" s="41">
        <v>1.2871220338983049</v>
      </c>
      <c r="AF10" s="42">
        <v>120.61216765592334</v>
      </c>
      <c r="AG10" s="49">
        <v>2</v>
      </c>
    </row>
    <row r="11" spans="1:33" x14ac:dyDescent="0.25">
      <c r="A11" s="33">
        <v>10</v>
      </c>
      <c r="B11" s="34" t="s">
        <v>68</v>
      </c>
      <c r="C11" s="35" t="s">
        <v>56</v>
      </c>
      <c r="D11" s="36" t="s">
        <v>57</v>
      </c>
      <c r="E11" s="35" t="s">
        <v>69</v>
      </c>
      <c r="F11" s="37" t="s">
        <v>59</v>
      </c>
      <c r="G11" s="35" t="s">
        <v>60</v>
      </c>
      <c r="H11" s="38">
        <v>45765</v>
      </c>
      <c r="I11" s="35" t="s">
        <v>67</v>
      </c>
      <c r="J11" s="39">
        <v>120</v>
      </c>
      <c r="K11" s="40">
        <v>218.5</v>
      </c>
      <c r="L11" s="39">
        <v>98.5</v>
      </c>
      <c r="M11" s="41">
        <v>0.6985815602836879</v>
      </c>
      <c r="N11" s="42">
        <v>23.725000000000001</v>
      </c>
      <c r="O11" s="43">
        <v>13.971912387570583</v>
      </c>
      <c r="P11" s="42">
        <v>5.56</v>
      </c>
      <c r="Q11" s="41">
        <v>22.950000000000003</v>
      </c>
      <c r="R11" s="51">
        <v>20.475000000000001</v>
      </c>
      <c r="S11" s="35" t="s">
        <v>70</v>
      </c>
      <c r="T11" s="41">
        <v>94.625</v>
      </c>
      <c r="U11" s="41">
        <v>96.300000000000011</v>
      </c>
      <c r="V11" s="46">
        <v>1.4</v>
      </c>
      <c r="W11" s="47">
        <v>2.1</v>
      </c>
      <c r="X11" s="47">
        <v>1</v>
      </c>
      <c r="Y11" s="47">
        <v>32.5</v>
      </c>
      <c r="Z11" s="46">
        <v>1.48</v>
      </c>
      <c r="AA11" s="42">
        <v>3.2213319999999999</v>
      </c>
      <c r="AB11" s="42">
        <v>0.17177100000000001</v>
      </c>
      <c r="AC11" s="48">
        <v>-3.333127264492123</v>
      </c>
      <c r="AD11" s="41">
        <v>3.91622504537205</v>
      </c>
      <c r="AE11" s="41">
        <v>0.68533938294010865</v>
      </c>
      <c r="AF11" s="42">
        <v>120.04357237401209</v>
      </c>
      <c r="AG11" s="49">
        <v>3</v>
      </c>
    </row>
    <row r="12" spans="1:33" x14ac:dyDescent="0.25">
      <c r="A12" s="33">
        <v>65</v>
      </c>
      <c r="B12" s="34" t="s">
        <v>71</v>
      </c>
      <c r="C12" s="35" t="s">
        <v>72</v>
      </c>
      <c r="D12" s="36" t="s">
        <v>57</v>
      </c>
      <c r="E12" s="35" t="s">
        <v>73</v>
      </c>
      <c r="F12" s="37" t="s">
        <v>59</v>
      </c>
      <c r="G12" s="35" t="s">
        <v>66</v>
      </c>
      <c r="H12" s="38">
        <v>45792</v>
      </c>
      <c r="I12" s="35" t="s">
        <v>67</v>
      </c>
      <c r="J12" s="39">
        <v>105</v>
      </c>
      <c r="K12" s="40">
        <v>240.5</v>
      </c>
      <c r="L12" s="39">
        <v>135.5</v>
      </c>
      <c r="M12" s="41">
        <v>0.96099290780141844</v>
      </c>
      <c r="N12" s="42">
        <v>21.707894736842103</v>
      </c>
      <c r="O12" s="43">
        <v>11.491316669860588</v>
      </c>
      <c r="P12" s="42">
        <v>5.56</v>
      </c>
      <c r="Q12" s="41">
        <v>19.225000000000001</v>
      </c>
      <c r="R12" s="51">
        <v>21.375</v>
      </c>
      <c r="S12" s="35" t="s">
        <v>74</v>
      </c>
      <c r="T12" s="41">
        <v>98.699999999999989</v>
      </c>
      <c r="U12" s="41">
        <v>102.19999999999999</v>
      </c>
      <c r="V12" s="46">
        <v>1</v>
      </c>
      <c r="W12" s="47">
        <v>1.7</v>
      </c>
      <c r="X12" s="47">
        <v>1</v>
      </c>
      <c r="Y12" s="47">
        <v>35.5</v>
      </c>
      <c r="Z12" s="46">
        <v>1.57</v>
      </c>
      <c r="AA12" s="42">
        <v>3.7584209999999998</v>
      </c>
      <c r="AB12" s="42">
        <v>0.186061</v>
      </c>
      <c r="AC12" s="48">
        <v>0.41041039054722012</v>
      </c>
      <c r="AD12" s="41">
        <v>6.733423728813559</v>
      </c>
      <c r="AE12" s="41">
        <v>1.1783491525423728</v>
      </c>
      <c r="AF12" s="42">
        <v>119.73392236746062</v>
      </c>
      <c r="AG12" s="49">
        <v>4</v>
      </c>
    </row>
    <row r="13" spans="1:33" x14ac:dyDescent="0.25">
      <c r="A13" s="33">
        <v>12</v>
      </c>
      <c r="B13" s="34" t="s">
        <v>75</v>
      </c>
      <c r="C13" s="35" t="s">
        <v>56</v>
      </c>
      <c r="D13" s="36" t="s">
        <v>57</v>
      </c>
      <c r="E13" s="35" t="s">
        <v>76</v>
      </c>
      <c r="F13" s="37" t="s">
        <v>59</v>
      </c>
      <c r="G13" s="35" t="s">
        <v>77</v>
      </c>
      <c r="H13" s="38">
        <v>45769</v>
      </c>
      <c r="I13" s="35" t="s">
        <v>78</v>
      </c>
      <c r="J13" s="39">
        <v>119</v>
      </c>
      <c r="K13" s="40">
        <v>254</v>
      </c>
      <c r="L13" s="39">
        <v>135</v>
      </c>
      <c r="M13" s="41">
        <v>0.95744680851063835</v>
      </c>
      <c r="N13" s="42">
        <v>20.507236842105261</v>
      </c>
      <c r="O13" s="43">
        <v>11.323382229137438</v>
      </c>
      <c r="P13" s="42">
        <v>6.46</v>
      </c>
      <c r="Q13" s="43">
        <v>21.7</v>
      </c>
      <c r="R13" s="45">
        <v>18.925000000000001</v>
      </c>
      <c r="S13" s="50" t="s">
        <v>62</v>
      </c>
      <c r="T13" s="43">
        <v>97.225000000000009</v>
      </c>
      <c r="U13" s="43">
        <v>107.19999999999999</v>
      </c>
      <c r="V13" s="46">
        <v>1</v>
      </c>
      <c r="W13" s="47">
        <v>1.6</v>
      </c>
      <c r="X13" s="47">
        <v>1</v>
      </c>
      <c r="Y13" s="47">
        <v>33</v>
      </c>
      <c r="Z13" s="46">
        <v>1.32</v>
      </c>
      <c r="AA13" s="42">
        <v>3.357513</v>
      </c>
      <c r="AB13" s="42">
        <v>0.28858800000000001</v>
      </c>
      <c r="AC13" s="48">
        <v>-1.7278395157630679</v>
      </c>
      <c r="AD13" s="41">
        <v>5.2602923076923087</v>
      </c>
      <c r="AE13" s="41">
        <v>0.92055115384615394</v>
      </c>
      <c r="AF13" s="42">
        <v>118.96170465850994</v>
      </c>
      <c r="AG13" s="49">
        <v>5</v>
      </c>
    </row>
    <row r="14" spans="1:33" x14ac:dyDescent="0.25">
      <c r="A14" s="33">
        <v>21</v>
      </c>
      <c r="B14" s="34" t="s">
        <v>79</v>
      </c>
      <c r="C14" s="35" t="s">
        <v>80</v>
      </c>
      <c r="D14" s="36" t="s">
        <v>81</v>
      </c>
      <c r="E14" s="35" t="s">
        <v>82</v>
      </c>
      <c r="F14" s="37" t="s">
        <v>59</v>
      </c>
      <c r="G14" s="35" t="s">
        <v>66</v>
      </c>
      <c r="H14" s="38"/>
      <c r="I14" s="37" t="s">
        <v>67</v>
      </c>
      <c r="J14" s="39">
        <v>91.5</v>
      </c>
      <c r="K14" s="40">
        <v>199</v>
      </c>
      <c r="L14" s="39">
        <v>107.5</v>
      </c>
      <c r="M14" s="41">
        <v>0.76241134751773054</v>
      </c>
      <c r="N14" s="42">
        <v>18.153947368421051</v>
      </c>
      <c r="O14" s="43">
        <v>10.631310841302142</v>
      </c>
      <c r="P14" s="42">
        <v>5.56</v>
      </c>
      <c r="Q14" s="41">
        <v>21.4</v>
      </c>
      <c r="R14" s="51">
        <v>22.425000000000001</v>
      </c>
      <c r="S14" s="35" t="s">
        <v>62</v>
      </c>
      <c r="T14" s="41">
        <v>96.5</v>
      </c>
      <c r="U14" s="41">
        <v>108.925</v>
      </c>
      <c r="V14" s="46">
        <v>1</v>
      </c>
      <c r="W14" s="52">
        <v>1</v>
      </c>
      <c r="X14" s="47">
        <v>3</v>
      </c>
      <c r="Y14" s="47">
        <v>30.5</v>
      </c>
      <c r="Z14" s="46">
        <v>1.44</v>
      </c>
      <c r="AA14" s="42">
        <v>2.8575390000000001</v>
      </c>
      <c r="AB14" s="42">
        <v>0.244255</v>
      </c>
      <c r="AC14" s="48">
        <v>-5.0154872425943502</v>
      </c>
      <c r="AD14" s="41">
        <v>1.1344249394673123</v>
      </c>
      <c r="AE14" s="41">
        <v>0.19852436440677965</v>
      </c>
      <c r="AF14" s="42">
        <v>115.27797180214921</v>
      </c>
      <c r="AG14" s="49">
        <v>6</v>
      </c>
    </row>
    <row r="15" spans="1:33" x14ac:dyDescent="0.25">
      <c r="A15" s="33">
        <v>37</v>
      </c>
      <c r="B15" s="34"/>
      <c r="C15" s="35" t="s">
        <v>83</v>
      </c>
      <c r="D15" s="36" t="s">
        <v>57</v>
      </c>
      <c r="E15" s="35"/>
      <c r="F15" s="37" t="s">
        <v>59</v>
      </c>
      <c r="G15" s="35" t="s">
        <v>66</v>
      </c>
      <c r="H15" s="38">
        <v>45737</v>
      </c>
      <c r="I15" s="35" t="s">
        <v>67</v>
      </c>
      <c r="J15" s="39">
        <v>135.5</v>
      </c>
      <c r="K15" s="40">
        <v>256</v>
      </c>
      <c r="L15" s="39">
        <v>120.5</v>
      </c>
      <c r="M15" s="41">
        <v>0.85460992907801414</v>
      </c>
      <c r="N15" s="42">
        <v>19.546710526315792</v>
      </c>
      <c r="O15" s="43">
        <v>11.824834701599436</v>
      </c>
      <c r="P15" s="42">
        <v>5.43</v>
      </c>
      <c r="Q15" s="41">
        <v>22.1</v>
      </c>
      <c r="R15" s="51">
        <v>22</v>
      </c>
      <c r="S15" s="35" t="s">
        <v>70</v>
      </c>
      <c r="T15" s="41">
        <v>94.3</v>
      </c>
      <c r="U15" s="41">
        <v>103.57499999999999</v>
      </c>
      <c r="V15" s="46">
        <v>1.6</v>
      </c>
      <c r="W15" s="47">
        <v>2</v>
      </c>
      <c r="X15" s="47">
        <v>1</v>
      </c>
      <c r="Y15" s="47">
        <v>35.5</v>
      </c>
      <c r="Z15" s="46">
        <v>1.51</v>
      </c>
      <c r="AA15" s="42">
        <v>3.86598</v>
      </c>
      <c r="AB15" s="42">
        <v>0.23388200000000001</v>
      </c>
      <c r="AC15" s="48">
        <v>0.44876069540702712</v>
      </c>
      <c r="AD15" s="41">
        <v>8.9469621903520213</v>
      </c>
      <c r="AE15" s="41">
        <v>1.5657183833116037</v>
      </c>
      <c r="AF15" s="42">
        <v>112.71019114649289</v>
      </c>
      <c r="AG15" s="49">
        <v>7</v>
      </c>
    </row>
    <row r="16" spans="1:33" x14ac:dyDescent="0.25">
      <c r="A16" s="33">
        <v>44</v>
      </c>
      <c r="B16" s="34" t="s">
        <v>84</v>
      </c>
      <c r="C16" s="35" t="s">
        <v>64</v>
      </c>
      <c r="D16" s="36" t="s">
        <v>65</v>
      </c>
      <c r="E16" s="35"/>
      <c r="F16" s="37" t="s">
        <v>59</v>
      </c>
      <c r="G16" s="35" t="s">
        <v>66</v>
      </c>
      <c r="H16" s="38">
        <v>45744</v>
      </c>
      <c r="I16" s="35" t="s">
        <v>67</v>
      </c>
      <c r="J16" s="39">
        <v>105</v>
      </c>
      <c r="K16" s="40">
        <v>240</v>
      </c>
      <c r="L16" s="39">
        <v>135</v>
      </c>
      <c r="M16" s="41">
        <v>0.95744680851063835</v>
      </c>
      <c r="N16" s="42">
        <v>22.092105263157894</v>
      </c>
      <c r="O16" s="43">
        <v>11.851410432096259</v>
      </c>
      <c r="P16" s="42">
        <v>5.3</v>
      </c>
      <c r="Q16" s="44">
        <v>21.525000000000002</v>
      </c>
      <c r="R16" s="45">
        <v>20.125</v>
      </c>
      <c r="S16" s="37" t="s">
        <v>62</v>
      </c>
      <c r="T16" s="43">
        <v>97.474999999999994</v>
      </c>
      <c r="U16" s="43">
        <v>100.52499999999999</v>
      </c>
      <c r="V16" s="46">
        <v>1.5</v>
      </c>
      <c r="W16" s="47">
        <v>1.5</v>
      </c>
      <c r="X16" s="47">
        <v>1</v>
      </c>
      <c r="Y16" s="47">
        <v>36.5</v>
      </c>
      <c r="Z16" s="46">
        <v>1.34</v>
      </c>
      <c r="AA16" s="42">
        <v>3.2060369999999998</v>
      </c>
      <c r="AB16" s="42">
        <v>0.19531000000000001</v>
      </c>
      <c r="AC16" s="48">
        <v>1.5604034733281169</v>
      </c>
      <c r="AD16" s="41">
        <v>7.5936521739130436</v>
      </c>
      <c r="AE16" s="41">
        <v>1.3288891304347825</v>
      </c>
      <c r="AF16" s="42">
        <v>112.65703585412395</v>
      </c>
      <c r="AG16" s="49">
        <v>8</v>
      </c>
    </row>
    <row r="17" spans="1:33" x14ac:dyDescent="0.25">
      <c r="A17" s="33">
        <v>33</v>
      </c>
      <c r="B17" s="34" t="s">
        <v>85</v>
      </c>
      <c r="C17" s="35" t="s">
        <v>86</v>
      </c>
      <c r="D17" s="34" t="s">
        <v>57</v>
      </c>
      <c r="E17" s="35" t="s">
        <v>87</v>
      </c>
      <c r="F17" s="37" t="s">
        <v>59</v>
      </c>
      <c r="G17" s="35" t="s">
        <v>66</v>
      </c>
      <c r="H17" s="38">
        <v>45726</v>
      </c>
      <c r="I17" s="35" t="s">
        <v>61</v>
      </c>
      <c r="J17" s="39">
        <v>186.5</v>
      </c>
      <c r="K17" s="40">
        <v>301</v>
      </c>
      <c r="L17" s="39">
        <v>114.5</v>
      </c>
      <c r="M17" s="41">
        <v>0.81205673758865249</v>
      </c>
      <c r="N17" s="42">
        <v>21.131578947368425</v>
      </c>
      <c r="O17" s="43">
        <v>12.07883492635685</v>
      </c>
      <c r="P17" s="42">
        <v>5.94</v>
      </c>
      <c r="Q17" s="41">
        <v>22.075000000000003</v>
      </c>
      <c r="R17" s="51">
        <v>19.75</v>
      </c>
      <c r="S17" s="35" t="s">
        <v>70</v>
      </c>
      <c r="T17" s="41">
        <v>96.5</v>
      </c>
      <c r="U17" s="41">
        <v>107.925</v>
      </c>
      <c r="V17" s="47">
        <v>1.1000000000000001</v>
      </c>
      <c r="W17" s="47">
        <v>1.3</v>
      </c>
      <c r="X17" s="47">
        <v>1.5</v>
      </c>
      <c r="Y17" s="47">
        <v>30</v>
      </c>
      <c r="Z17" s="46">
        <v>1.41</v>
      </c>
      <c r="AA17" s="42">
        <v>4.2410379999999996</v>
      </c>
      <c r="AB17" s="42">
        <v>0.357821</v>
      </c>
      <c r="AC17" s="48">
        <v>7.903704092758268E-2</v>
      </c>
      <c r="AD17" s="41">
        <v>9.2756666666666678</v>
      </c>
      <c r="AE17" s="41">
        <v>1.6232416666666667</v>
      </c>
      <c r="AF17" s="42">
        <v>109.67112372684156</v>
      </c>
      <c r="AG17" s="49">
        <v>9</v>
      </c>
    </row>
    <row r="18" spans="1:33" x14ac:dyDescent="0.25">
      <c r="A18" s="33">
        <v>6</v>
      </c>
      <c r="B18" s="34" t="s">
        <v>88</v>
      </c>
      <c r="C18" s="35" t="s">
        <v>56</v>
      </c>
      <c r="D18" s="34" t="s">
        <v>57</v>
      </c>
      <c r="E18" s="35" t="s">
        <v>89</v>
      </c>
      <c r="F18" s="37" t="s">
        <v>59</v>
      </c>
      <c r="G18" s="35" t="s">
        <v>66</v>
      </c>
      <c r="H18" s="38">
        <v>45732</v>
      </c>
      <c r="I18" s="35" t="s">
        <v>67</v>
      </c>
      <c r="J18" s="39">
        <v>134.5</v>
      </c>
      <c r="K18" s="40">
        <v>234</v>
      </c>
      <c r="L18" s="39">
        <v>99.5</v>
      </c>
      <c r="M18" s="41">
        <v>0.70567375886524819</v>
      </c>
      <c r="N18" s="42">
        <v>21.755921052631578</v>
      </c>
      <c r="O18" s="43">
        <v>12.663042731893391</v>
      </c>
      <c r="P18" s="42">
        <v>5.82</v>
      </c>
      <c r="Q18" s="41">
        <v>21.875</v>
      </c>
      <c r="R18" s="51">
        <v>21.324999999999999</v>
      </c>
      <c r="S18" s="35" t="s">
        <v>62</v>
      </c>
      <c r="T18" s="41">
        <v>95.550000000000011</v>
      </c>
      <c r="U18" s="41">
        <v>100.57499999999999</v>
      </c>
      <c r="V18" s="46">
        <v>1.3</v>
      </c>
      <c r="W18" s="47">
        <v>1.5</v>
      </c>
      <c r="X18" s="47">
        <v>1</v>
      </c>
      <c r="Y18" s="47">
        <v>31</v>
      </c>
      <c r="Z18" s="46">
        <v>1.38</v>
      </c>
      <c r="AA18" s="42">
        <v>3.2295180000000001</v>
      </c>
      <c r="AB18" s="42">
        <v>0.20988499999999999</v>
      </c>
      <c r="AC18" s="48">
        <v>-1.714910590232323</v>
      </c>
      <c r="AD18" s="41">
        <v>6.7047999999999996</v>
      </c>
      <c r="AE18" s="41">
        <v>1.1733399999999998</v>
      </c>
      <c r="AF18" s="42">
        <v>109.10665200326528</v>
      </c>
      <c r="AG18" s="49">
        <v>10</v>
      </c>
    </row>
    <row r="19" spans="1:33" x14ac:dyDescent="0.25">
      <c r="A19" s="33">
        <v>14</v>
      </c>
      <c r="B19" s="34" t="s">
        <v>90</v>
      </c>
      <c r="C19" s="35" t="s">
        <v>91</v>
      </c>
      <c r="D19" s="34" t="s">
        <v>81</v>
      </c>
      <c r="E19" s="35" t="s">
        <v>92</v>
      </c>
      <c r="F19" s="37" t="s">
        <v>59</v>
      </c>
      <c r="G19" s="35" t="s">
        <v>60</v>
      </c>
      <c r="H19" s="38">
        <v>45777</v>
      </c>
      <c r="I19" s="37" t="s">
        <v>67</v>
      </c>
      <c r="J19" s="39">
        <v>83</v>
      </c>
      <c r="K19" s="40">
        <v>213.5</v>
      </c>
      <c r="L19" s="39">
        <v>130.5</v>
      </c>
      <c r="M19" s="41">
        <v>0.92553191489361697</v>
      </c>
      <c r="N19" s="42">
        <v>20.026973684210528</v>
      </c>
      <c r="O19" s="43">
        <v>10.345492236638901</v>
      </c>
      <c r="P19" s="42">
        <v>5.82</v>
      </c>
      <c r="Q19" s="44">
        <v>21.1</v>
      </c>
      <c r="R19" s="51">
        <v>24.475000000000001</v>
      </c>
      <c r="S19" s="37" t="s">
        <v>62</v>
      </c>
      <c r="T19" s="41">
        <v>95.125</v>
      </c>
      <c r="U19" s="41">
        <v>105</v>
      </c>
      <c r="V19" s="46">
        <v>1.3</v>
      </c>
      <c r="W19" s="47">
        <v>1.6</v>
      </c>
      <c r="X19" s="47">
        <v>2.5</v>
      </c>
      <c r="Y19" s="47">
        <v>35</v>
      </c>
      <c r="Z19" s="46">
        <v>1.26</v>
      </c>
      <c r="AA19" s="42">
        <v>2.6800269999999999</v>
      </c>
      <c r="AB19" s="42">
        <v>0.186061</v>
      </c>
      <c r="AC19" s="48">
        <v>-0.59591580289970381</v>
      </c>
      <c r="AD19" s="41">
        <v>5.5176279069767444</v>
      </c>
      <c r="AE19" s="41">
        <v>0.96558488372093021</v>
      </c>
      <c r="AF19" s="42">
        <v>108.93743087837431</v>
      </c>
      <c r="AG19" s="49">
        <v>11</v>
      </c>
    </row>
    <row r="20" spans="1:33" x14ac:dyDescent="0.25">
      <c r="A20" s="33">
        <v>11</v>
      </c>
      <c r="B20" s="34" t="s">
        <v>93</v>
      </c>
      <c r="C20" s="35" t="s">
        <v>56</v>
      </c>
      <c r="D20" s="34" t="s">
        <v>57</v>
      </c>
      <c r="E20" s="35" t="s">
        <v>94</v>
      </c>
      <c r="F20" s="37" t="s">
        <v>59</v>
      </c>
      <c r="G20" s="35" t="s">
        <v>66</v>
      </c>
      <c r="H20" s="38">
        <v>45766</v>
      </c>
      <c r="I20" s="35" t="s">
        <v>61</v>
      </c>
      <c r="J20" s="39">
        <v>151.5</v>
      </c>
      <c r="K20" s="40">
        <v>254</v>
      </c>
      <c r="L20" s="39">
        <v>102.5</v>
      </c>
      <c r="M20" s="41">
        <v>0.72695035460992907</v>
      </c>
      <c r="N20" s="42">
        <v>21.611842105263158</v>
      </c>
      <c r="O20" s="43">
        <v>12.902194832080765</v>
      </c>
      <c r="P20" s="42">
        <v>6.33</v>
      </c>
      <c r="Q20" s="41">
        <v>21.574999999999999</v>
      </c>
      <c r="R20" s="51">
        <v>20.274999999999999</v>
      </c>
      <c r="S20" s="35" t="s">
        <v>62</v>
      </c>
      <c r="T20" s="41">
        <v>96.625</v>
      </c>
      <c r="U20" s="41">
        <v>99.35</v>
      </c>
      <c r="V20" s="46">
        <v>1</v>
      </c>
      <c r="W20" s="47">
        <v>1.5</v>
      </c>
      <c r="X20" s="47">
        <v>1</v>
      </c>
      <c r="Y20" s="47">
        <v>37</v>
      </c>
      <c r="Z20" s="46">
        <v>1.34</v>
      </c>
      <c r="AA20" s="42">
        <v>3.4053369999999998</v>
      </c>
      <c r="AB20" s="42">
        <v>0.27301300000000001</v>
      </c>
      <c r="AC20" s="48">
        <v>-0.96308911437678191</v>
      </c>
      <c r="AD20" s="41">
        <v>7.529040000000002</v>
      </c>
      <c r="AE20" s="41">
        <v>1.3175820000000003</v>
      </c>
      <c r="AF20" s="42">
        <v>108.4736110829456</v>
      </c>
      <c r="AG20" s="49">
        <v>12</v>
      </c>
    </row>
    <row r="21" spans="1:33" x14ac:dyDescent="0.25">
      <c r="A21" s="33">
        <v>20</v>
      </c>
      <c r="B21" s="34" t="s">
        <v>95</v>
      </c>
      <c r="C21" s="35" t="s">
        <v>80</v>
      </c>
      <c r="D21" s="36" t="s">
        <v>81</v>
      </c>
      <c r="E21" s="35" t="s">
        <v>82</v>
      </c>
      <c r="F21" s="37" t="s">
        <v>59</v>
      </c>
      <c r="G21" s="35" t="s">
        <v>66</v>
      </c>
      <c r="H21" s="38"/>
      <c r="I21" s="35" t="s">
        <v>67</v>
      </c>
      <c r="J21" s="39">
        <v>80.5</v>
      </c>
      <c r="K21" s="40">
        <v>188</v>
      </c>
      <c r="L21" s="39">
        <v>107.5</v>
      </c>
      <c r="M21" s="41">
        <v>0.76241134751773054</v>
      </c>
      <c r="N21" s="42">
        <v>16.761184210526316</v>
      </c>
      <c r="O21" s="43">
        <v>8.8525470885681532</v>
      </c>
      <c r="P21" s="42">
        <v>5.43</v>
      </c>
      <c r="Q21" s="41">
        <v>20.25</v>
      </c>
      <c r="R21" s="51">
        <v>17.675000000000001</v>
      </c>
      <c r="S21" s="35" t="s">
        <v>74</v>
      </c>
      <c r="T21" s="41">
        <v>99.149999999999991</v>
      </c>
      <c r="U21" s="41">
        <v>117.75</v>
      </c>
      <c r="V21" s="46">
        <v>1.1000000000000001</v>
      </c>
      <c r="W21" s="47">
        <v>1.4</v>
      </c>
      <c r="X21" s="47">
        <v>1</v>
      </c>
      <c r="Y21" s="47">
        <v>30</v>
      </c>
      <c r="Z21" s="46">
        <v>1.39</v>
      </c>
      <c r="AA21" s="42">
        <v>2.6112760000000002</v>
      </c>
      <c r="AB21" s="42">
        <v>0.195717</v>
      </c>
      <c r="AC21" s="48">
        <v>-5.2759990048775824</v>
      </c>
      <c r="AD21" s="41">
        <v>0.59373658536585372</v>
      </c>
      <c r="AE21" s="41">
        <v>0.10390390243902439</v>
      </c>
      <c r="AF21" s="42">
        <v>108.23583287561563</v>
      </c>
      <c r="AG21" s="49">
        <v>13</v>
      </c>
    </row>
    <row r="22" spans="1:33" x14ac:dyDescent="0.25">
      <c r="A22" s="33">
        <v>45</v>
      </c>
      <c r="B22" s="34" t="s">
        <v>96</v>
      </c>
      <c r="C22" s="35" t="s">
        <v>64</v>
      </c>
      <c r="D22" s="34" t="s">
        <v>65</v>
      </c>
      <c r="E22" s="35"/>
      <c r="F22" s="37" t="s">
        <v>59</v>
      </c>
      <c r="G22" s="35" t="s">
        <v>66</v>
      </c>
      <c r="H22" s="38">
        <v>45767</v>
      </c>
      <c r="I22" s="35" t="s">
        <v>67</v>
      </c>
      <c r="J22" s="39">
        <v>111.5</v>
      </c>
      <c r="K22" s="40">
        <v>228.5</v>
      </c>
      <c r="L22" s="39">
        <v>117</v>
      </c>
      <c r="M22" s="41">
        <v>0.82978723404255317</v>
      </c>
      <c r="N22" s="42">
        <v>19.690789473684209</v>
      </c>
      <c r="O22" s="43">
        <v>11.115029107663059</v>
      </c>
      <c r="P22" s="42">
        <v>6.98</v>
      </c>
      <c r="Q22" s="42">
        <v>19.925000000000001</v>
      </c>
      <c r="R22" s="53">
        <v>19</v>
      </c>
      <c r="S22" s="35" t="s">
        <v>74</v>
      </c>
      <c r="T22" s="41">
        <v>98.875</v>
      </c>
      <c r="U22" s="41">
        <v>101.42500000000001</v>
      </c>
      <c r="V22" s="54">
        <v>1</v>
      </c>
      <c r="W22" s="47">
        <v>1</v>
      </c>
      <c r="X22" s="47">
        <v>1</v>
      </c>
      <c r="Y22" s="47">
        <v>29.5</v>
      </c>
      <c r="Z22" s="46">
        <v>1.44</v>
      </c>
      <c r="AA22" s="42">
        <v>3.351604</v>
      </c>
      <c r="AB22" s="42">
        <v>0.214586</v>
      </c>
      <c r="AC22" s="48">
        <v>-1.161681138238446E-2</v>
      </c>
      <c r="AD22" s="41">
        <v>6.6487639520463011</v>
      </c>
      <c r="AE22" s="41">
        <v>1.1635336916081027</v>
      </c>
      <c r="AF22" s="42">
        <v>108.13449502274041</v>
      </c>
      <c r="AG22" s="49">
        <v>14</v>
      </c>
    </row>
    <row r="23" spans="1:33" x14ac:dyDescent="0.25">
      <c r="A23" s="33">
        <v>8</v>
      </c>
      <c r="B23" s="34" t="s">
        <v>97</v>
      </c>
      <c r="C23" s="35" t="s">
        <v>56</v>
      </c>
      <c r="D23" s="34" t="s">
        <v>57</v>
      </c>
      <c r="E23" s="35" t="s">
        <v>76</v>
      </c>
      <c r="F23" s="37" t="s">
        <v>59</v>
      </c>
      <c r="G23" s="35" t="s">
        <v>60</v>
      </c>
      <c r="H23" s="38">
        <v>45761</v>
      </c>
      <c r="I23" s="37" t="s">
        <v>67</v>
      </c>
      <c r="J23" s="39">
        <v>118.5</v>
      </c>
      <c r="K23" s="40">
        <v>223</v>
      </c>
      <c r="L23" s="39">
        <v>104.5</v>
      </c>
      <c r="M23" s="41">
        <v>0.74113475177304966</v>
      </c>
      <c r="N23" s="42">
        <v>20.651315789473681</v>
      </c>
      <c r="O23" s="43">
        <v>11.883547676496915</v>
      </c>
      <c r="P23" s="42">
        <v>6.33</v>
      </c>
      <c r="Q23" s="41">
        <v>22.175000000000001</v>
      </c>
      <c r="R23" s="51">
        <v>18.025000000000002</v>
      </c>
      <c r="S23" s="35" t="s">
        <v>70</v>
      </c>
      <c r="T23" s="41">
        <v>97.100000000000009</v>
      </c>
      <c r="U23" s="41">
        <v>104.07499999999999</v>
      </c>
      <c r="V23" s="46">
        <v>1</v>
      </c>
      <c r="W23" s="47">
        <v>1.8</v>
      </c>
      <c r="X23" s="47">
        <v>1</v>
      </c>
      <c r="Y23" s="47">
        <v>34</v>
      </c>
      <c r="Z23" s="46">
        <v>1.49</v>
      </c>
      <c r="AA23" s="42">
        <v>3.3141500000000002</v>
      </c>
      <c r="AB23" s="42">
        <v>0.245369</v>
      </c>
      <c r="AC23" s="48">
        <v>-0.55751421555098535</v>
      </c>
      <c r="AD23" s="41">
        <v>8.0899772727272765</v>
      </c>
      <c r="AE23" s="41">
        <v>1.4157460227272733</v>
      </c>
      <c r="AF23" s="42">
        <v>107.87249322359466</v>
      </c>
      <c r="AG23" s="49">
        <v>15</v>
      </c>
    </row>
    <row r="24" spans="1:33" x14ac:dyDescent="0.25">
      <c r="A24" s="55">
        <v>42</v>
      </c>
      <c r="B24" s="56"/>
      <c r="C24" s="57" t="s">
        <v>83</v>
      </c>
      <c r="D24" s="56" t="s">
        <v>57</v>
      </c>
      <c r="E24" s="57"/>
      <c r="F24" s="58" t="s">
        <v>98</v>
      </c>
      <c r="G24" s="57" t="s">
        <v>66</v>
      </c>
      <c r="H24" s="59">
        <v>45749</v>
      </c>
      <c r="I24" s="60" t="s">
        <v>99</v>
      </c>
      <c r="J24" s="61">
        <v>132</v>
      </c>
      <c r="K24" s="62">
        <v>243.5</v>
      </c>
      <c r="L24" s="61">
        <v>111.5</v>
      </c>
      <c r="M24" s="63">
        <v>0.79078014184397161</v>
      </c>
      <c r="N24" s="64">
        <v>21.371710526315791</v>
      </c>
      <c r="O24" s="65">
        <v>12.887973925212428</v>
      </c>
      <c r="P24" s="64">
        <v>5.17</v>
      </c>
      <c r="Q24" s="65">
        <v>20.925000000000001</v>
      </c>
      <c r="R24" s="66">
        <v>17.774999999999999</v>
      </c>
      <c r="S24" s="67" t="s">
        <v>62</v>
      </c>
      <c r="T24" s="65">
        <v>97.45</v>
      </c>
      <c r="U24" s="65">
        <v>113.45</v>
      </c>
      <c r="V24" s="68">
        <v>3.3</v>
      </c>
      <c r="W24" s="69">
        <v>1.4</v>
      </c>
      <c r="X24" s="69">
        <v>1.5</v>
      </c>
      <c r="Y24" s="69">
        <v>32.5</v>
      </c>
      <c r="Z24" s="70">
        <v>1.34</v>
      </c>
      <c r="AA24" s="64">
        <v>3.251738</v>
      </c>
      <c r="AB24" s="64">
        <v>0.220721</v>
      </c>
      <c r="AC24" s="71">
        <v>0.94521263067849581</v>
      </c>
      <c r="AD24" s="63">
        <v>8.8221467889908247</v>
      </c>
      <c r="AE24" s="63">
        <v>1.5438756880733941</v>
      </c>
      <c r="AF24" s="64">
        <v>107.45565902542282</v>
      </c>
      <c r="AG24" s="49">
        <v>16</v>
      </c>
    </row>
    <row r="25" spans="1:33" x14ac:dyDescent="0.25">
      <c r="A25" s="33">
        <v>59</v>
      </c>
      <c r="B25" s="34" t="s">
        <v>100</v>
      </c>
      <c r="C25" s="35" t="s">
        <v>101</v>
      </c>
      <c r="D25" s="34" t="s">
        <v>57</v>
      </c>
      <c r="E25" s="35" t="s">
        <v>102</v>
      </c>
      <c r="F25" s="37" t="s">
        <v>59</v>
      </c>
      <c r="G25" s="35" t="s">
        <v>66</v>
      </c>
      <c r="H25" s="38">
        <v>45778</v>
      </c>
      <c r="I25" s="37" t="s">
        <v>61</v>
      </c>
      <c r="J25" s="39">
        <v>106.5</v>
      </c>
      <c r="K25" s="40">
        <v>226</v>
      </c>
      <c r="L25" s="39">
        <v>119.5</v>
      </c>
      <c r="M25" s="41">
        <v>0.84751773049645385</v>
      </c>
      <c r="N25" s="42">
        <v>17.481578947368423</v>
      </c>
      <c r="O25" s="43">
        <v>9.6526746052244121</v>
      </c>
      <c r="P25" s="42">
        <v>5.04</v>
      </c>
      <c r="Q25" s="41">
        <v>20.100000000000001</v>
      </c>
      <c r="R25" s="51">
        <v>17.95</v>
      </c>
      <c r="S25" s="35" t="s">
        <v>74</v>
      </c>
      <c r="T25" s="41">
        <v>99</v>
      </c>
      <c r="U25" s="41">
        <v>115.55</v>
      </c>
      <c r="V25" s="46">
        <v>1</v>
      </c>
      <c r="W25" s="47">
        <v>1</v>
      </c>
      <c r="X25" s="47">
        <v>1.5</v>
      </c>
      <c r="Y25" s="47">
        <v>33.5</v>
      </c>
      <c r="Z25" s="46">
        <v>1.62</v>
      </c>
      <c r="AA25" s="42">
        <v>3.5601060000000002</v>
      </c>
      <c r="AB25" s="42">
        <v>0.19595399999999999</v>
      </c>
      <c r="AC25" s="48">
        <v>0.1650967183937562</v>
      </c>
      <c r="AD25" s="41">
        <v>7.2433541480820676</v>
      </c>
      <c r="AE25" s="41">
        <v>1.2675869759143616</v>
      </c>
      <c r="AF25" s="42">
        <v>107.38775212471614</v>
      </c>
      <c r="AG25" s="49">
        <v>17</v>
      </c>
    </row>
    <row r="26" spans="1:33" x14ac:dyDescent="0.25">
      <c r="A26" s="33">
        <v>23</v>
      </c>
      <c r="B26" s="34" t="s">
        <v>103</v>
      </c>
      <c r="C26" s="35" t="s">
        <v>104</v>
      </c>
      <c r="D26" s="34" t="s">
        <v>105</v>
      </c>
      <c r="E26" s="35" t="s">
        <v>106</v>
      </c>
      <c r="F26" s="72" t="s">
        <v>98</v>
      </c>
      <c r="G26" s="35" t="s">
        <v>66</v>
      </c>
      <c r="H26" s="38">
        <v>45761</v>
      </c>
      <c r="I26" s="35" t="s">
        <v>99</v>
      </c>
      <c r="J26" s="39">
        <v>69.5</v>
      </c>
      <c r="K26" s="40">
        <v>178.5</v>
      </c>
      <c r="L26" s="39">
        <v>109</v>
      </c>
      <c r="M26" s="41">
        <v>0.77304964539007093</v>
      </c>
      <c r="N26" s="42">
        <v>19.066447368421052</v>
      </c>
      <c r="O26" s="43">
        <v>12.220599180046833</v>
      </c>
      <c r="P26" s="42">
        <v>6.2</v>
      </c>
      <c r="Q26" s="43">
        <v>24.375</v>
      </c>
      <c r="R26" s="45">
        <v>22.524999999999999</v>
      </c>
      <c r="S26" s="50" t="s">
        <v>107</v>
      </c>
      <c r="T26" s="43">
        <v>88.05</v>
      </c>
      <c r="U26" s="43">
        <v>82.525000000000006</v>
      </c>
      <c r="V26" s="46">
        <v>1.1000000000000001</v>
      </c>
      <c r="W26" s="47">
        <v>1</v>
      </c>
      <c r="X26" s="47">
        <v>1</v>
      </c>
      <c r="Y26" s="47">
        <v>33</v>
      </c>
      <c r="Z26" s="46">
        <v>1.45</v>
      </c>
      <c r="AA26" s="42">
        <v>2.5743149999999999</v>
      </c>
      <c r="AB26" s="42">
        <v>0.219974</v>
      </c>
      <c r="AC26" s="48">
        <v>0.57883116269559753</v>
      </c>
      <c r="AD26" s="41">
        <v>7.5586790145028813</v>
      </c>
      <c r="AE26" s="41">
        <v>1.3227688275380041</v>
      </c>
      <c r="AF26" s="42">
        <v>107.26650222261425</v>
      </c>
      <c r="AG26" s="49">
        <v>18</v>
      </c>
    </row>
    <row r="27" spans="1:33" ht="15.75" thickBot="1" x14ac:dyDescent="0.3">
      <c r="A27" s="55">
        <v>35</v>
      </c>
      <c r="B27" s="56"/>
      <c r="C27" s="57" t="s">
        <v>83</v>
      </c>
      <c r="D27" s="56" t="s">
        <v>57</v>
      </c>
      <c r="E27" s="57"/>
      <c r="F27" s="37" t="s">
        <v>59</v>
      </c>
      <c r="G27" s="57" t="s">
        <v>66</v>
      </c>
      <c r="H27" s="59">
        <v>45737</v>
      </c>
      <c r="I27" s="60" t="s">
        <v>61</v>
      </c>
      <c r="J27" s="61">
        <v>125.5</v>
      </c>
      <c r="K27" s="62">
        <v>248</v>
      </c>
      <c r="L27" s="61">
        <v>122.5</v>
      </c>
      <c r="M27" s="63">
        <v>0.86879432624113473</v>
      </c>
      <c r="N27" s="64">
        <v>20.555263157894739</v>
      </c>
      <c r="O27" s="65">
        <v>10.569007660807948</v>
      </c>
      <c r="P27" s="64">
        <v>4.91</v>
      </c>
      <c r="Q27" s="73">
        <v>21.45</v>
      </c>
      <c r="R27" s="74">
        <v>18.549999999999997</v>
      </c>
      <c r="S27" s="60" t="s">
        <v>62</v>
      </c>
      <c r="T27" s="63">
        <v>96.974999999999994</v>
      </c>
      <c r="U27" s="63">
        <v>112.80000000000001</v>
      </c>
      <c r="V27" s="75">
        <v>2.4</v>
      </c>
      <c r="W27" s="69">
        <v>1.2</v>
      </c>
      <c r="X27" s="69">
        <v>1</v>
      </c>
      <c r="Y27" s="69">
        <v>31</v>
      </c>
      <c r="Z27" s="70">
        <v>1.29</v>
      </c>
      <c r="AA27" s="64">
        <v>3.19</v>
      </c>
      <c r="AB27" s="64">
        <v>0.28665600000000002</v>
      </c>
      <c r="AC27" s="71">
        <v>-0.70681723325632539</v>
      </c>
      <c r="AD27" s="63">
        <v>6.8315413533834608</v>
      </c>
      <c r="AE27" s="63">
        <v>1.1955197368421056</v>
      </c>
      <c r="AF27" s="64">
        <v>107.09506156935596</v>
      </c>
      <c r="AG27" s="49">
        <v>19</v>
      </c>
    </row>
    <row r="28" spans="1:33" s="80" customFormat="1" ht="17.100000000000001" customHeight="1" thickBot="1" x14ac:dyDescent="0.3">
      <c r="A28" s="115" t="s">
        <v>108</v>
      </c>
      <c r="B28" s="116"/>
      <c r="C28" s="116"/>
      <c r="D28" s="116"/>
      <c r="E28" s="116"/>
      <c r="F28" s="116"/>
      <c r="G28" s="117"/>
      <c r="H28" s="76">
        <f>AVERAGE(H9:H27)</f>
        <v>45754.882352941175</v>
      </c>
      <c r="I28" s="77"/>
      <c r="J28" s="78">
        <f t="shared" ref="J28:R28" si="0">AVERAGE(J9:J27)</f>
        <v>118.86842105263158</v>
      </c>
      <c r="K28" s="78">
        <f t="shared" si="0"/>
        <v>235.21052631578948</v>
      </c>
      <c r="L28" s="78">
        <f t="shared" si="0"/>
        <v>116.34210526315789</v>
      </c>
      <c r="M28" s="78">
        <f t="shared" si="0"/>
        <v>0.82512131392310561</v>
      </c>
      <c r="N28" s="78">
        <f t="shared" si="0"/>
        <v>20.914196675900278</v>
      </c>
      <c r="O28" s="78">
        <f t="shared" si="0"/>
        <v>11.655099000962938</v>
      </c>
      <c r="P28" s="78">
        <f t="shared" si="0"/>
        <v>5.6842105263157903</v>
      </c>
      <c r="Q28" s="78">
        <f t="shared" si="0"/>
        <v>21.453947368421055</v>
      </c>
      <c r="R28" s="78">
        <f t="shared" si="0"/>
        <v>20.118421052631572</v>
      </c>
      <c r="S28" s="78"/>
      <c r="T28" s="78">
        <f t="shared" ref="T28:AF28" si="1">AVERAGE(T9:T27)</f>
        <v>96.494736842105254</v>
      </c>
      <c r="U28" s="78">
        <f t="shared" si="1"/>
        <v>105.02368421052631</v>
      </c>
      <c r="V28" s="78">
        <f t="shared" si="1"/>
        <v>1.3263157894736841</v>
      </c>
      <c r="W28" s="78">
        <f t="shared" si="1"/>
        <v>1.4894736842105263</v>
      </c>
      <c r="X28" s="78">
        <f t="shared" si="1"/>
        <v>1.2894736842105263</v>
      </c>
      <c r="Y28" s="78">
        <f t="shared" si="1"/>
        <v>33.05263157894737</v>
      </c>
      <c r="Z28" s="78">
        <f t="shared" si="1"/>
        <v>1.4126315789473685</v>
      </c>
      <c r="AA28" s="78">
        <f t="shared" si="1"/>
        <v>3.312860842105263</v>
      </c>
      <c r="AB28" s="78">
        <f t="shared" si="1"/>
        <v>0.23331115789473683</v>
      </c>
      <c r="AC28" s="78">
        <f t="shared" si="1"/>
        <v>-1.1175166858805328</v>
      </c>
      <c r="AD28" s="78">
        <f t="shared" si="1"/>
        <v>6.1938444409445825</v>
      </c>
      <c r="AE28" s="78">
        <f t="shared" si="1"/>
        <v>1.0839227771653017</v>
      </c>
      <c r="AF28" s="78">
        <f t="shared" si="1"/>
        <v>112.16323831432234</v>
      </c>
      <c r="AG28" s="79"/>
    </row>
    <row r="29" spans="1:33" x14ac:dyDescent="0.25">
      <c r="A29" s="81">
        <v>4</v>
      </c>
      <c r="B29" s="82" t="s">
        <v>109</v>
      </c>
      <c r="C29" s="83" t="s">
        <v>56</v>
      </c>
      <c r="D29" s="84" t="s">
        <v>110</v>
      </c>
      <c r="E29" s="83" t="s">
        <v>111</v>
      </c>
      <c r="F29" s="83"/>
      <c r="G29" s="83" t="s">
        <v>66</v>
      </c>
      <c r="H29" s="85">
        <v>45725</v>
      </c>
      <c r="I29" s="83" t="s">
        <v>61</v>
      </c>
      <c r="J29" s="86">
        <v>120</v>
      </c>
      <c r="K29" s="86">
        <v>230</v>
      </c>
      <c r="L29" s="86">
        <v>110</v>
      </c>
      <c r="M29" s="87">
        <v>0.78014184397163122</v>
      </c>
      <c r="N29" s="88">
        <v>19.834868421052629</v>
      </c>
      <c r="O29" s="87">
        <v>12.768086757536112</v>
      </c>
      <c r="P29" s="88">
        <v>6.46</v>
      </c>
      <c r="Q29" s="87">
        <v>20.8</v>
      </c>
      <c r="R29" s="86">
        <v>17.899999999999999</v>
      </c>
      <c r="S29" s="83" t="s">
        <v>62</v>
      </c>
      <c r="T29" s="87">
        <v>98.3</v>
      </c>
      <c r="U29" s="87">
        <v>99.025000000000006</v>
      </c>
      <c r="V29" s="89">
        <v>1.9</v>
      </c>
      <c r="W29" s="90">
        <v>1</v>
      </c>
      <c r="X29" s="90">
        <v>1</v>
      </c>
      <c r="Y29" s="90">
        <v>32.5</v>
      </c>
      <c r="Z29" s="89">
        <v>1.38</v>
      </c>
      <c r="AA29" s="88">
        <v>3.1695989999999998</v>
      </c>
      <c r="AB29" s="88">
        <v>0.26632299999999998</v>
      </c>
      <c r="AC29" s="91">
        <v>1.025123796642974</v>
      </c>
      <c r="AD29" s="92">
        <v>8.8078541730000008</v>
      </c>
      <c r="AE29" s="92">
        <v>1.54137448</v>
      </c>
      <c r="AF29" s="92">
        <v>107.01</v>
      </c>
      <c r="AG29" s="49">
        <v>20</v>
      </c>
    </row>
    <row r="30" spans="1:33" x14ac:dyDescent="0.25">
      <c r="A30" s="93">
        <v>55</v>
      </c>
      <c r="B30" s="94" t="s">
        <v>112</v>
      </c>
      <c r="C30" s="37" t="s">
        <v>113</v>
      </c>
      <c r="D30" s="94" t="s">
        <v>57</v>
      </c>
      <c r="E30" s="37" t="s">
        <v>73</v>
      </c>
      <c r="F30" s="37"/>
      <c r="G30" s="37" t="s">
        <v>66</v>
      </c>
      <c r="H30" s="95">
        <v>45782</v>
      </c>
      <c r="I30" s="37" t="s">
        <v>114</v>
      </c>
      <c r="J30" s="52">
        <v>121</v>
      </c>
      <c r="K30" s="52">
        <v>238</v>
      </c>
      <c r="L30" s="52">
        <v>117</v>
      </c>
      <c r="M30" s="44">
        <v>0.82978723404255317</v>
      </c>
      <c r="N30" s="96">
        <v>20.171052631578949</v>
      </c>
      <c r="O30" s="44">
        <v>10.665330106673467</v>
      </c>
      <c r="P30" s="96">
        <v>5.56</v>
      </c>
      <c r="Q30" s="44">
        <v>20.475000000000001</v>
      </c>
      <c r="R30" s="52">
        <v>18.625</v>
      </c>
      <c r="S30" s="37" t="s">
        <v>74</v>
      </c>
      <c r="T30" s="44">
        <v>98.950000000000017</v>
      </c>
      <c r="U30" s="44">
        <v>108.625</v>
      </c>
      <c r="V30" s="54">
        <v>1</v>
      </c>
      <c r="W30" s="97">
        <v>1.3</v>
      </c>
      <c r="X30" s="97">
        <v>1.5</v>
      </c>
      <c r="Y30" s="97">
        <v>36</v>
      </c>
      <c r="Z30" s="54">
        <v>1.34</v>
      </c>
      <c r="AA30" s="96">
        <v>3.1897880000000001</v>
      </c>
      <c r="AB30" s="96">
        <v>0.17727200000000001</v>
      </c>
      <c r="AC30" s="98">
        <v>-1.0609173046860989</v>
      </c>
      <c r="AD30" s="92">
        <v>5.6303437499999998</v>
      </c>
      <c r="AE30" s="92">
        <v>0.98531015600000005</v>
      </c>
      <c r="AF30" s="92">
        <v>107.01</v>
      </c>
      <c r="AG30" s="49">
        <v>21</v>
      </c>
    </row>
    <row r="31" spans="1:33" x14ac:dyDescent="0.25">
      <c r="A31" s="93">
        <v>30</v>
      </c>
      <c r="B31" s="94" t="s">
        <v>115</v>
      </c>
      <c r="C31" s="37" t="s">
        <v>116</v>
      </c>
      <c r="D31" s="94" t="s">
        <v>57</v>
      </c>
      <c r="E31" s="37" t="s">
        <v>117</v>
      </c>
      <c r="F31" s="37"/>
      <c r="G31" s="37" t="s">
        <v>66</v>
      </c>
      <c r="H31" s="95">
        <v>45684</v>
      </c>
      <c r="I31" s="37" t="s">
        <v>61</v>
      </c>
      <c r="J31" s="52">
        <v>148</v>
      </c>
      <c r="K31" s="52">
        <v>264.5</v>
      </c>
      <c r="L31" s="52">
        <v>116.5</v>
      </c>
      <c r="M31" s="44">
        <v>0.82624113475177308</v>
      </c>
      <c r="N31" s="96">
        <v>19.066447368421052</v>
      </c>
      <c r="O31" s="44">
        <v>11.347714254091118</v>
      </c>
      <c r="P31" s="96">
        <v>5.43</v>
      </c>
      <c r="Q31" s="44">
        <v>19.274999999999999</v>
      </c>
      <c r="R31" s="52">
        <v>20.65</v>
      </c>
      <c r="S31" s="37" t="s">
        <v>74</v>
      </c>
      <c r="T31" s="44">
        <v>98.25</v>
      </c>
      <c r="U31" s="44">
        <v>117.05000000000001</v>
      </c>
      <c r="V31" s="54">
        <v>1.4</v>
      </c>
      <c r="W31" s="97">
        <v>1.2</v>
      </c>
      <c r="X31" s="97">
        <v>1.5</v>
      </c>
      <c r="Y31" s="97">
        <v>33.5</v>
      </c>
      <c r="Z31" s="54">
        <v>1.29</v>
      </c>
      <c r="AA31" s="96">
        <v>3.3719459999999999</v>
      </c>
      <c r="AB31" s="96">
        <v>0.181316</v>
      </c>
      <c r="AC31" s="98">
        <v>-0.40509726800028112</v>
      </c>
      <c r="AD31" s="92">
        <v>6.9257048279999998</v>
      </c>
      <c r="AE31" s="92">
        <v>1.211998345</v>
      </c>
      <c r="AF31" s="92">
        <v>106.46</v>
      </c>
      <c r="AG31" s="49">
        <v>22</v>
      </c>
    </row>
    <row r="32" spans="1:33" x14ac:dyDescent="0.25">
      <c r="A32" s="93">
        <v>63</v>
      </c>
      <c r="B32" s="94" t="s">
        <v>118</v>
      </c>
      <c r="C32" s="37" t="s">
        <v>72</v>
      </c>
      <c r="D32" s="94" t="s">
        <v>57</v>
      </c>
      <c r="E32" s="37" t="s">
        <v>102</v>
      </c>
      <c r="F32" s="37"/>
      <c r="G32" s="37" t="s">
        <v>66</v>
      </c>
      <c r="H32" s="95">
        <v>45778</v>
      </c>
      <c r="I32" s="37" t="s">
        <v>61</v>
      </c>
      <c r="J32" s="52">
        <v>104.5</v>
      </c>
      <c r="K32" s="52">
        <v>225</v>
      </c>
      <c r="L32" s="52">
        <v>120.5</v>
      </c>
      <c r="M32" s="44">
        <v>0.85460992907801414</v>
      </c>
      <c r="N32" s="96">
        <v>18.970394736842106</v>
      </c>
      <c r="O32" s="44">
        <v>10.091538942847878</v>
      </c>
      <c r="P32" s="96">
        <v>5.04</v>
      </c>
      <c r="Q32" s="44">
        <v>19.100000000000001</v>
      </c>
      <c r="R32" s="52">
        <v>19.674999999999997</v>
      </c>
      <c r="S32" s="37" t="s">
        <v>119</v>
      </c>
      <c r="T32" s="44">
        <v>98.9</v>
      </c>
      <c r="U32" s="44">
        <v>109.72500000000001</v>
      </c>
      <c r="V32" s="54">
        <v>1.1000000000000001</v>
      </c>
      <c r="W32" s="97">
        <v>1.7</v>
      </c>
      <c r="X32" s="97">
        <v>1</v>
      </c>
      <c r="Y32" s="97">
        <v>33</v>
      </c>
      <c r="Z32" s="54">
        <v>1.43</v>
      </c>
      <c r="AA32" s="96">
        <v>3.2077909999999998</v>
      </c>
      <c r="AB32" s="96">
        <v>0.21926399999999999</v>
      </c>
      <c r="AC32" s="98">
        <v>-0.19875537742900301</v>
      </c>
      <c r="AD32" s="92">
        <v>5.849470588</v>
      </c>
      <c r="AE32" s="92">
        <v>1.0236573529999999</v>
      </c>
      <c r="AF32" s="92">
        <v>106.19</v>
      </c>
      <c r="AG32" s="49">
        <v>23</v>
      </c>
    </row>
    <row r="33" spans="1:33" x14ac:dyDescent="0.25">
      <c r="A33" s="93">
        <v>38</v>
      </c>
      <c r="B33" s="94"/>
      <c r="C33" s="37" t="s">
        <v>83</v>
      </c>
      <c r="D33" s="94" t="s">
        <v>57</v>
      </c>
      <c r="E33" s="37"/>
      <c r="F33" s="37"/>
      <c r="G33" s="37" t="s">
        <v>60</v>
      </c>
      <c r="H33" s="95">
        <v>45752</v>
      </c>
      <c r="I33" s="37" t="s">
        <v>61</v>
      </c>
      <c r="J33" s="52">
        <v>133</v>
      </c>
      <c r="K33" s="52">
        <v>246.5</v>
      </c>
      <c r="L33" s="52">
        <v>113.5</v>
      </c>
      <c r="M33" s="44">
        <v>0.80496453900709219</v>
      </c>
      <c r="N33" s="96">
        <v>20.60328947368421</v>
      </c>
      <c r="O33" s="44">
        <v>11.871731832579799</v>
      </c>
      <c r="P33" s="96">
        <v>5.3</v>
      </c>
      <c r="Q33" s="44">
        <v>21</v>
      </c>
      <c r="R33" s="52">
        <v>21.5</v>
      </c>
      <c r="S33" s="99" t="s">
        <v>62</v>
      </c>
      <c r="T33" s="44">
        <v>97.275000000000006</v>
      </c>
      <c r="U33" s="44">
        <v>102.97500000000001</v>
      </c>
      <c r="V33" s="54">
        <v>1.5</v>
      </c>
      <c r="W33" s="52">
        <v>1.6</v>
      </c>
      <c r="X33" s="97">
        <v>1</v>
      </c>
      <c r="Y33" s="97">
        <v>32.5</v>
      </c>
      <c r="Z33" s="54">
        <v>1.43</v>
      </c>
      <c r="AA33" s="96">
        <v>3.5147430000000002</v>
      </c>
      <c r="AB33" s="96">
        <v>0.21537700000000001</v>
      </c>
      <c r="AC33" s="98">
        <v>1.3557060158242169</v>
      </c>
      <c r="AD33" s="92">
        <v>7.9020000000000001</v>
      </c>
      <c r="AE33" s="92">
        <v>1.3828499999999999</v>
      </c>
      <c r="AF33" s="92">
        <v>105.51</v>
      </c>
      <c r="AG33" s="49">
        <v>24</v>
      </c>
    </row>
    <row r="34" spans="1:33" x14ac:dyDescent="0.25">
      <c r="A34" s="93">
        <v>50</v>
      </c>
      <c r="B34" s="94"/>
      <c r="C34" s="37" t="s">
        <v>120</v>
      </c>
      <c r="D34" s="99" t="s">
        <v>57</v>
      </c>
      <c r="E34" s="37" t="s">
        <v>121</v>
      </c>
      <c r="F34" s="37"/>
      <c r="G34" s="37" t="s">
        <v>66</v>
      </c>
      <c r="H34" s="95">
        <v>45704</v>
      </c>
      <c r="I34" s="37" t="s">
        <v>61</v>
      </c>
      <c r="J34" s="52">
        <v>92</v>
      </c>
      <c r="K34" s="52">
        <v>198</v>
      </c>
      <c r="L34" s="52">
        <v>106</v>
      </c>
      <c r="M34" s="44">
        <v>0.75177304964539005</v>
      </c>
      <c r="N34" s="96">
        <v>16.136842105263156</v>
      </c>
      <c r="O34" s="44">
        <v>10.666549535675783</v>
      </c>
      <c r="P34" s="96">
        <v>4.91</v>
      </c>
      <c r="Q34" s="44">
        <v>22.075000000000003</v>
      </c>
      <c r="R34" s="52">
        <v>19.649999999999999</v>
      </c>
      <c r="S34" s="99" t="s">
        <v>70</v>
      </c>
      <c r="T34" s="44">
        <v>96.774999999999991</v>
      </c>
      <c r="U34" s="44">
        <v>99.375</v>
      </c>
      <c r="V34" s="54">
        <v>1.4</v>
      </c>
      <c r="W34" s="97">
        <v>1</v>
      </c>
      <c r="X34" s="97">
        <v>1.5</v>
      </c>
      <c r="Y34" s="97">
        <v>28.5</v>
      </c>
      <c r="Z34" s="54">
        <v>1.52</v>
      </c>
      <c r="AA34" s="96">
        <v>3.0105840000000001</v>
      </c>
      <c r="AB34" s="96">
        <v>0.209705</v>
      </c>
      <c r="AC34" s="98">
        <v>-0.63233920096574714</v>
      </c>
      <c r="AD34" s="92">
        <v>6.0183333330000002</v>
      </c>
      <c r="AE34" s="92">
        <v>1.0532083329999999</v>
      </c>
      <c r="AF34" s="92">
        <v>104.9</v>
      </c>
      <c r="AG34" s="49">
        <v>25</v>
      </c>
    </row>
    <row r="35" spans="1:33" x14ac:dyDescent="0.25">
      <c r="A35" s="93">
        <v>9</v>
      </c>
      <c r="B35" s="94" t="s">
        <v>122</v>
      </c>
      <c r="C35" s="37" t="s">
        <v>56</v>
      </c>
      <c r="D35" s="94" t="s">
        <v>57</v>
      </c>
      <c r="E35" s="37" t="s">
        <v>69</v>
      </c>
      <c r="F35" s="37"/>
      <c r="G35" s="37" t="s">
        <v>60</v>
      </c>
      <c r="H35" s="95">
        <v>45763</v>
      </c>
      <c r="I35" s="37" t="s">
        <v>67</v>
      </c>
      <c r="J35" s="52">
        <v>111.5</v>
      </c>
      <c r="K35" s="52">
        <v>199</v>
      </c>
      <c r="L35" s="52">
        <v>87.5</v>
      </c>
      <c r="M35" s="44">
        <v>0.62056737588652477</v>
      </c>
      <c r="N35" s="96">
        <v>19.642763157894734</v>
      </c>
      <c r="O35" s="44">
        <v>11.33966337448515</v>
      </c>
      <c r="P35" s="96">
        <v>5.17</v>
      </c>
      <c r="Q35" s="44">
        <v>22.475000000000001</v>
      </c>
      <c r="R35" s="52">
        <v>20.45</v>
      </c>
      <c r="S35" s="99" t="s">
        <v>70</v>
      </c>
      <c r="T35" s="44">
        <v>95.425000000000011</v>
      </c>
      <c r="U35" s="44">
        <v>107.5</v>
      </c>
      <c r="V35" s="97">
        <v>1.2</v>
      </c>
      <c r="W35" s="97">
        <v>1.8</v>
      </c>
      <c r="X35" s="97">
        <v>1</v>
      </c>
      <c r="Y35" s="97">
        <v>27</v>
      </c>
      <c r="Z35" s="54">
        <v>1.5</v>
      </c>
      <c r="AA35" s="96">
        <v>2.9859939999999998</v>
      </c>
      <c r="AB35" s="96">
        <v>0.25134899999999999</v>
      </c>
      <c r="AC35" s="98">
        <v>-2.9948261663763152</v>
      </c>
      <c r="AD35" s="92">
        <v>4.2760975610000003</v>
      </c>
      <c r="AE35" s="92">
        <v>0.74831707300000005</v>
      </c>
      <c r="AF35" s="92">
        <v>104.8</v>
      </c>
      <c r="AG35" s="49">
        <v>26</v>
      </c>
    </row>
    <row r="36" spans="1:33" x14ac:dyDescent="0.25">
      <c r="A36" s="93">
        <v>40</v>
      </c>
      <c r="B36" s="94"/>
      <c r="C36" s="37" t="s">
        <v>83</v>
      </c>
      <c r="D36" s="94" t="s">
        <v>57</v>
      </c>
      <c r="E36" s="37"/>
      <c r="F36" s="37"/>
      <c r="G36" s="37" t="s">
        <v>66</v>
      </c>
      <c r="H36" s="95">
        <v>45740</v>
      </c>
      <c r="I36" s="37" t="s">
        <v>99</v>
      </c>
      <c r="J36" s="52">
        <v>152</v>
      </c>
      <c r="K36" s="52">
        <v>264</v>
      </c>
      <c r="L36" s="52">
        <v>112</v>
      </c>
      <c r="M36" s="44">
        <v>0.79432624113475181</v>
      </c>
      <c r="N36" s="96">
        <v>21.371710526315791</v>
      </c>
      <c r="O36" s="44">
        <v>12.185473559356012</v>
      </c>
      <c r="P36" s="96">
        <v>5.17</v>
      </c>
      <c r="Q36" s="44">
        <v>20.524999999999999</v>
      </c>
      <c r="R36" s="52">
        <v>19.325000000000003</v>
      </c>
      <c r="S36" s="37" t="s">
        <v>74</v>
      </c>
      <c r="T36" s="44">
        <v>98.25</v>
      </c>
      <c r="U36" s="44">
        <v>103.325</v>
      </c>
      <c r="V36" s="54">
        <v>1.8</v>
      </c>
      <c r="W36" s="97">
        <v>1.4</v>
      </c>
      <c r="X36" s="97">
        <v>1</v>
      </c>
      <c r="Y36" s="97">
        <v>33.5</v>
      </c>
      <c r="Z36" s="54">
        <v>1.33</v>
      </c>
      <c r="AA36" s="96">
        <v>3.5120960000000001</v>
      </c>
      <c r="AB36" s="96">
        <v>0.318712</v>
      </c>
      <c r="AC36" s="98">
        <v>0.97321471255650582</v>
      </c>
      <c r="AD36" s="92">
        <v>9.5785471700000002</v>
      </c>
      <c r="AE36" s="92">
        <v>1.6762457550000001</v>
      </c>
      <c r="AF36" s="92">
        <v>104.77</v>
      </c>
      <c r="AG36" s="49">
        <v>27</v>
      </c>
    </row>
    <row r="37" spans="1:33" x14ac:dyDescent="0.25">
      <c r="A37" s="93">
        <v>34</v>
      </c>
      <c r="B37" s="94"/>
      <c r="C37" s="37" t="s">
        <v>83</v>
      </c>
      <c r="D37" s="99" t="s">
        <v>57</v>
      </c>
      <c r="E37" s="37"/>
      <c r="F37" s="37"/>
      <c r="G37" s="37" t="s">
        <v>66</v>
      </c>
      <c r="H37" s="95">
        <v>45741</v>
      </c>
      <c r="I37" s="37" t="s">
        <v>67</v>
      </c>
      <c r="J37" s="52">
        <v>128</v>
      </c>
      <c r="K37" s="52">
        <v>237.5</v>
      </c>
      <c r="L37" s="52">
        <v>109.5</v>
      </c>
      <c r="M37" s="44">
        <v>0.77659574468085102</v>
      </c>
      <c r="N37" s="96">
        <v>19.306578947368418</v>
      </c>
      <c r="O37" s="44">
        <v>11.558450642088784</v>
      </c>
      <c r="P37" s="96">
        <v>4.91</v>
      </c>
      <c r="Q37" s="44">
        <v>21.425000000000001</v>
      </c>
      <c r="R37" s="52">
        <v>23.349999999999998</v>
      </c>
      <c r="S37" s="99" t="s">
        <v>62</v>
      </c>
      <c r="T37" s="44">
        <v>95.35</v>
      </c>
      <c r="U37" s="44">
        <v>107.95</v>
      </c>
      <c r="V37" s="54">
        <v>2.5</v>
      </c>
      <c r="W37" s="97">
        <v>1.4</v>
      </c>
      <c r="X37" s="97">
        <v>2</v>
      </c>
      <c r="Y37" s="97">
        <v>315</v>
      </c>
      <c r="Z37" s="54">
        <v>1.23</v>
      </c>
      <c r="AA37" s="96">
        <v>2.9228130000000001</v>
      </c>
      <c r="AB37" s="96">
        <v>0.23908799999999999</v>
      </c>
      <c r="AC37" s="98">
        <v>-1.1729892875066421</v>
      </c>
      <c r="AD37" s="92">
        <v>6.14840258</v>
      </c>
      <c r="AE37" s="92">
        <v>1.0759704510000001</v>
      </c>
      <c r="AF37" s="92">
        <v>104.76</v>
      </c>
      <c r="AG37" s="49">
        <v>28</v>
      </c>
    </row>
    <row r="38" spans="1:33" x14ac:dyDescent="0.25">
      <c r="A38" s="93">
        <v>62</v>
      </c>
      <c r="B38" s="94" t="s">
        <v>123</v>
      </c>
      <c r="C38" s="37" t="s">
        <v>101</v>
      </c>
      <c r="D38" s="94" t="s">
        <v>57</v>
      </c>
      <c r="E38" s="37" t="s">
        <v>73</v>
      </c>
      <c r="F38" s="37"/>
      <c r="G38" s="37" t="s">
        <v>66</v>
      </c>
      <c r="H38" s="95">
        <v>45778</v>
      </c>
      <c r="I38" s="37" t="s">
        <v>61</v>
      </c>
      <c r="J38" s="52">
        <v>109.5</v>
      </c>
      <c r="K38" s="52">
        <v>224.5</v>
      </c>
      <c r="L38" s="52">
        <v>115</v>
      </c>
      <c r="M38" s="44">
        <v>0.81560283687943258</v>
      </c>
      <c r="N38" s="96">
        <v>16.473026315789475</v>
      </c>
      <c r="O38" s="44">
        <v>9.7207843349687515</v>
      </c>
      <c r="P38" s="96">
        <v>5.94</v>
      </c>
      <c r="Q38" s="44">
        <v>20.25</v>
      </c>
      <c r="R38" s="52">
        <v>18.024999999999999</v>
      </c>
      <c r="S38" s="99" t="s">
        <v>74</v>
      </c>
      <c r="T38" s="44">
        <v>98.949999999999989</v>
      </c>
      <c r="U38" s="44">
        <v>103.125</v>
      </c>
      <c r="V38" s="54">
        <v>1.1000000000000001</v>
      </c>
      <c r="W38" s="52">
        <v>1.3</v>
      </c>
      <c r="X38" s="97">
        <v>1</v>
      </c>
      <c r="Y38" s="97">
        <v>36</v>
      </c>
      <c r="Z38" s="54">
        <v>1.47</v>
      </c>
      <c r="AA38" s="96">
        <v>3.2934389999999998</v>
      </c>
      <c r="AB38" s="96">
        <v>0.19509599999999999</v>
      </c>
      <c r="AC38" s="98">
        <v>-0.72210139277833374</v>
      </c>
      <c r="AD38" s="92">
        <v>5.212978723</v>
      </c>
      <c r="AE38" s="92">
        <v>0.91227127699999999</v>
      </c>
      <c r="AF38" s="92">
        <v>104.59</v>
      </c>
      <c r="AG38" s="49">
        <v>29</v>
      </c>
    </row>
    <row r="39" spans="1:33" x14ac:dyDescent="0.25">
      <c r="A39" s="93">
        <v>69</v>
      </c>
      <c r="B39" s="94" t="s">
        <v>124</v>
      </c>
      <c r="C39" s="37" t="s">
        <v>125</v>
      </c>
      <c r="D39" s="94" t="s">
        <v>57</v>
      </c>
      <c r="E39" s="37" t="s">
        <v>126</v>
      </c>
      <c r="F39" s="37"/>
      <c r="G39" s="37" t="s">
        <v>66</v>
      </c>
      <c r="H39" s="95">
        <v>45785</v>
      </c>
      <c r="I39" s="37" t="s">
        <v>99</v>
      </c>
      <c r="J39" s="52">
        <v>105</v>
      </c>
      <c r="K39" s="52">
        <v>231.5</v>
      </c>
      <c r="L39" s="52">
        <v>126.5</v>
      </c>
      <c r="M39" s="44">
        <v>0.8971631205673759</v>
      </c>
      <c r="N39" s="96">
        <v>17.385526315789473</v>
      </c>
      <c r="O39" s="44">
        <v>9.1196194770880652</v>
      </c>
      <c r="P39" s="96">
        <v>5.17</v>
      </c>
      <c r="Q39" s="44">
        <v>21.574999999999999</v>
      </c>
      <c r="R39" s="52">
        <v>19.574999999999999</v>
      </c>
      <c r="S39" s="37" t="s">
        <v>62</v>
      </c>
      <c r="T39" s="44">
        <v>96.875</v>
      </c>
      <c r="U39" s="44">
        <v>119.35</v>
      </c>
      <c r="V39" s="54">
        <v>1.1000000000000001</v>
      </c>
      <c r="W39" s="97">
        <v>1.7</v>
      </c>
      <c r="X39" s="97">
        <v>1</v>
      </c>
      <c r="Y39" s="97">
        <v>33.5</v>
      </c>
      <c r="Z39" s="54">
        <v>1.46</v>
      </c>
      <c r="AA39" s="96">
        <v>3.368376</v>
      </c>
      <c r="AB39" s="96">
        <v>0.24010100000000001</v>
      </c>
      <c r="AC39" s="98">
        <v>1.3678683782138761</v>
      </c>
      <c r="AD39" s="92">
        <v>6.863560873</v>
      </c>
      <c r="AE39" s="92">
        <v>1.2011231529999999</v>
      </c>
      <c r="AF39" s="92">
        <v>101.82</v>
      </c>
      <c r="AG39" s="49">
        <v>30</v>
      </c>
    </row>
    <row r="40" spans="1:33" x14ac:dyDescent="0.25">
      <c r="A40" s="93">
        <v>13</v>
      </c>
      <c r="B40" s="94" t="s">
        <v>127</v>
      </c>
      <c r="C40" s="37" t="s">
        <v>91</v>
      </c>
      <c r="D40" s="94" t="s">
        <v>81</v>
      </c>
      <c r="E40" s="37" t="s">
        <v>92</v>
      </c>
      <c r="F40" s="37"/>
      <c r="G40" s="37" t="s">
        <v>66</v>
      </c>
      <c r="H40" s="95">
        <v>45776</v>
      </c>
      <c r="I40" s="37" t="s">
        <v>99</v>
      </c>
      <c r="J40" s="52">
        <v>97</v>
      </c>
      <c r="K40" s="52">
        <v>201.5</v>
      </c>
      <c r="L40" s="52">
        <v>104.5</v>
      </c>
      <c r="M40" s="44">
        <v>0.74113475177304966</v>
      </c>
      <c r="N40" s="96">
        <v>15.512500000000001</v>
      </c>
      <c r="O40" s="44">
        <v>8.159922585890742</v>
      </c>
      <c r="P40" s="96">
        <v>5.17</v>
      </c>
      <c r="Q40" s="44">
        <v>18.400000000000002</v>
      </c>
      <c r="R40" s="52">
        <v>21.175000000000001</v>
      </c>
      <c r="S40" s="37" t="s">
        <v>119</v>
      </c>
      <c r="T40" s="44">
        <v>99.2</v>
      </c>
      <c r="U40" s="44">
        <v>110.72499999999999</v>
      </c>
      <c r="V40" s="54">
        <v>2.2000000000000002</v>
      </c>
      <c r="W40" s="52">
        <v>1.7</v>
      </c>
      <c r="X40" s="97">
        <v>1</v>
      </c>
      <c r="Y40" s="97">
        <v>31.5</v>
      </c>
      <c r="Z40" s="54">
        <v>1.58</v>
      </c>
      <c r="AA40" s="96">
        <v>3.1685530000000002</v>
      </c>
      <c r="AB40" s="96">
        <v>0.17100599999999999</v>
      </c>
      <c r="AC40" s="98">
        <v>-2.6841249405983141</v>
      </c>
      <c r="AD40" s="92">
        <v>3.241851998</v>
      </c>
      <c r="AE40" s="92">
        <v>0.5673241</v>
      </c>
      <c r="AF40" s="92">
        <v>101.67</v>
      </c>
      <c r="AG40" s="49">
        <v>31</v>
      </c>
    </row>
    <row r="41" spans="1:33" x14ac:dyDescent="0.25">
      <c r="A41" s="93">
        <v>22</v>
      </c>
      <c r="B41" s="94" t="s">
        <v>128</v>
      </c>
      <c r="C41" s="37" t="s">
        <v>104</v>
      </c>
      <c r="D41" s="94" t="s">
        <v>129</v>
      </c>
      <c r="E41" s="37" t="s">
        <v>106</v>
      </c>
      <c r="F41" s="37"/>
      <c r="G41" s="37" t="s">
        <v>60</v>
      </c>
      <c r="H41" s="95">
        <v>45777</v>
      </c>
      <c r="I41" s="37" t="s">
        <v>99</v>
      </c>
      <c r="J41" s="52">
        <v>63.5</v>
      </c>
      <c r="K41" s="52">
        <v>175</v>
      </c>
      <c r="L41" s="52">
        <v>111.5</v>
      </c>
      <c r="M41" s="44">
        <v>0.79078014184397161</v>
      </c>
      <c r="N41" s="96">
        <v>19.306578947368418</v>
      </c>
      <c r="O41" s="44">
        <v>10.491058910113139</v>
      </c>
      <c r="P41" s="96">
        <v>6.2</v>
      </c>
      <c r="Q41" s="44">
        <v>25.024999999999999</v>
      </c>
      <c r="R41" s="52">
        <v>20.975000000000001</v>
      </c>
      <c r="S41" s="37" t="s">
        <v>130</v>
      </c>
      <c r="T41" s="44">
        <v>86.649999999999991</v>
      </c>
      <c r="U41" s="44">
        <v>79.224999999999994</v>
      </c>
      <c r="V41" s="54">
        <v>1.9</v>
      </c>
      <c r="W41" s="97">
        <v>1</v>
      </c>
      <c r="X41" s="97">
        <v>1</v>
      </c>
      <c r="Y41" s="97">
        <v>30.5</v>
      </c>
      <c r="Z41" s="54">
        <v>1.42</v>
      </c>
      <c r="AA41" s="96">
        <v>2.4827889999999999</v>
      </c>
      <c r="AB41" s="96">
        <v>0.20713300000000001</v>
      </c>
      <c r="AC41" s="98">
        <v>0.76339875812968927</v>
      </c>
      <c r="AD41" s="92">
        <v>8.400068182</v>
      </c>
      <c r="AE41" s="92">
        <v>1.470011932</v>
      </c>
      <c r="AF41" s="92">
        <v>100.81</v>
      </c>
      <c r="AG41" s="49">
        <v>32</v>
      </c>
    </row>
    <row r="42" spans="1:33" x14ac:dyDescent="0.25">
      <c r="A42" s="93">
        <v>70</v>
      </c>
      <c r="B42" s="94"/>
      <c r="C42" s="37" t="s">
        <v>125</v>
      </c>
      <c r="D42" s="94" t="s">
        <v>57</v>
      </c>
      <c r="E42" s="37" t="s">
        <v>126</v>
      </c>
      <c r="F42" s="37"/>
      <c r="G42" s="37" t="s">
        <v>66</v>
      </c>
      <c r="H42" s="95">
        <v>45787</v>
      </c>
      <c r="I42" s="37" t="s">
        <v>99</v>
      </c>
      <c r="J42" s="52">
        <v>104</v>
      </c>
      <c r="K42" s="52">
        <v>228</v>
      </c>
      <c r="L42" s="52">
        <v>124</v>
      </c>
      <c r="M42" s="44">
        <v>0.87943262411347523</v>
      </c>
      <c r="N42" s="96">
        <v>17.337499999999999</v>
      </c>
      <c r="O42" s="44">
        <v>10.40707472261068</v>
      </c>
      <c r="P42" s="96">
        <v>5.17</v>
      </c>
      <c r="Q42" s="44">
        <v>21.625</v>
      </c>
      <c r="R42" s="52">
        <v>19.100000000000001</v>
      </c>
      <c r="S42" s="99" t="s">
        <v>62</v>
      </c>
      <c r="T42" s="44">
        <v>97.625</v>
      </c>
      <c r="U42" s="44">
        <v>108.47499999999999</v>
      </c>
      <c r="V42" s="54">
        <v>1</v>
      </c>
      <c r="W42" s="97">
        <v>1.2</v>
      </c>
      <c r="X42" s="97">
        <v>1</v>
      </c>
      <c r="Y42" s="97">
        <v>32.5</v>
      </c>
      <c r="Z42" s="54">
        <v>1.25</v>
      </c>
      <c r="AA42" s="96">
        <v>2.8399350000000001</v>
      </c>
      <c r="AB42" s="96">
        <v>0.17663200000000001</v>
      </c>
      <c r="AC42" s="98">
        <v>1.590185587231584</v>
      </c>
      <c r="AD42" s="92">
        <v>6.4733625000000004</v>
      </c>
      <c r="AE42" s="92">
        <v>1.1328384380000001</v>
      </c>
      <c r="AF42" s="92">
        <v>100.19</v>
      </c>
      <c r="AG42" s="49">
        <v>33</v>
      </c>
    </row>
    <row r="43" spans="1:33" x14ac:dyDescent="0.25">
      <c r="A43" s="93">
        <v>32</v>
      </c>
      <c r="B43" s="94" t="s">
        <v>131</v>
      </c>
      <c r="C43" s="37" t="s">
        <v>86</v>
      </c>
      <c r="D43" s="94" t="s">
        <v>57</v>
      </c>
      <c r="E43" s="37" t="s">
        <v>87</v>
      </c>
      <c r="F43" s="37"/>
      <c r="G43" s="37" t="s">
        <v>60</v>
      </c>
      <c r="H43" s="95">
        <v>45725</v>
      </c>
      <c r="I43" s="37" t="s">
        <v>114</v>
      </c>
      <c r="J43" s="52">
        <v>220</v>
      </c>
      <c r="K43" s="52">
        <v>313.5</v>
      </c>
      <c r="L43" s="52">
        <v>93.5</v>
      </c>
      <c r="M43" s="44">
        <v>0.66312056737588654</v>
      </c>
      <c r="N43" s="96">
        <v>19.690789473684209</v>
      </c>
      <c r="O43" s="44">
        <v>11.897676771383905</v>
      </c>
      <c r="P43" s="96">
        <v>4.91</v>
      </c>
      <c r="Q43" s="44">
        <v>23.799999999999997</v>
      </c>
      <c r="R43" s="52">
        <v>17.342500000000001</v>
      </c>
      <c r="S43" s="99" t="s">
        <v>107</v>
      </c>
      <c r="T43" s="44">
        <v>95.275000000000006</v>
      </c>
      <c r="U43" s="44">
        <v>115.825</v>
      </c>
      <c r="V43" s="54">
        <v>1</v>
      </c>
      <c r="W43" s="97">
        <v>1.7</v>
      </c>
      <c r="X43" s="97">
        <v>1</v>
      </c>
      <c r="Y43" s="97">
        <v>32</v>
      </c>
      <c r="Z43" s="54">
        <v>1.37</v>
      </c>
      <c r="AA43" s="96">
        <v>4.2823690000000001</v>
      </c>
      <c r="AB43" s="96">
        <v>0.37573899999999999</v>
      </c>
      <c r="AC43" s="98">
        <v>-0.34112743263004042</v>
      </c>
      <c r="AD43" s="92">
        <v>9.4933398059999998</v>
      </c>
      <c r="AE43" s="92">
        <v>1.661334466</v>
      </c>
      <c r="AF43" s="92">
        <v>99.67</v>
      </c>
      <c r="AG43" s="49">
        <v>34</v>
      </c>
    </row>
    <row r="44" spans="1:33" x14ac:dyDescent="0.25">
      <c r="A44" s="93">
        <v>52</v>
      </c>
      <c r="B44" s="94" t="s">
        <v>132</v>
      </c>
      <c r="C44" s="37" t="s">
        <v>113</v>
      </c>
      <c r="D44" s="94" t="s">
        <v>57</v>
      </c>
      <c r="E44" s="37" t="s">
        <v>133</v>
      </c>
      <c r="F44" s="37"/>
      <c r="G44" s="37" t="s">
        <v>66</v>
      </c>
      <c r="H44" s="95">
        <v>45781</v>
      </c>
      <c r="I44" s="37" t="s">
        <v>67</v>
      </c>
      <c r="J44" s="52">
        <v>105.5</v>
      </c>
      <c r="K44" s="52">
        <v>226</v>
      </c>
      <c r="L44" s="52">
        <v>120.5</v>
      </c>
      <c r="M44" s="44">
        <v>0.85460992907801414</v>
      </c>
      <c r="N44" s="96">
        <v>16.569078947368421</v>
      </c>
      <c r="O44" s="44">
        <v>9.6968193283527793</v>
      </c>
      <c r="P44" s="96">
        <v>5.17</v>
      </c>
      <c r="Q44" s="44">
        <v>18.725000000000001</v>
      </c>
      <c r="R44" s="52">
        <v>16.599999999999998</v>
      </c>
      <c r="S44" s="37" t="s">
        <v>119</v>
      </c>
      <c r="T44" s="44">
        <v>99.45</v>
      </c>
      <c r="U44" s="44">
        <v>118.14999999999999</v>
      </c>
      <c r="V44" s="52">
        <v>1.4</v>
      </c>
      <c r="W44" s="97">
        <v>1</v>
      </c>
      <c r="X44" s="97">
        <v>1</v>
      </c>
      <c r="Y44" s="97">
        <v>34.5</v>
      </c>
      <c r="Z44" s="54">
        <v>1.32</v>
      </c>
      <c r="AA44" s="96">
        <v>2.9766689999999998</v>
      </c>
      <c r="AB44" s="96">
        <v>0.24444399999999999</v>
      </c>
      <c r="AC44" s="98">
        <v>0.82746352727459627</v>
      </c>
      <c r="AD44" s="92">
        <v>7.5802881360000001</v>
      </c>
      <c r="AE44" s="92">
        <v>1.3265504239999999</v>
      </c>
      <c r="AF44" s="92">
        <v>99.55</v>
      </c>
      <c r="AG44" s="49">
        <v>35</v>
      </c>
    </row>
    <row r="45" spans="1:33" x14ac:dyDescent="0.25">
      <c r="A45" s="93">
        <v>43</v>
      </c>
      <c r="B45" s="94" t="s">
        <v>134</v>
      </c>
      <c r="C45" s="37" t="s">
        <v>64</v>
      </c>
      <c r="D45" s="94" t="s">
        <v>81</v>
      </c>
      <c r="E45" s="37"/>
      <c r="F45" s="37"/>
      <c r="G45" s="37" t="s">
        <v>66</v>
      </c>
      <c r="H45" s="95">
        <v>45745</v>
      </c>
      <c r="I45" s="37" t="s">
        <v>67</v>
      </c>
      <c r="J45" s="52">
        <v>103</v>
      </c>
      <c r="K45" s="52">
        <v>210.5</v>
      </c>
      <c r="L45" s="52">
        <v>107.5</v>
      </c>
      <c r="M45" s="44">
        <v>0.76241134751773054</v>
      </c>
      <c r="N45" s="96">
        <v>16.617105263157896</v>
      </c>
      <c r="O45" s="44">
        <v>10.164444618451689</v>
      </c>
      <c r="P45" s="96">
        <v>5.56</v>
      </c>
      <c r="Q45" s="44">
        <v>23.174999999999997</v>
      </c>
      <c r="R45" s="52">
        <v>19.325000000000003</v>
      </c>
      <c r="S45" s="37" t="s">
        <v>70</v>
      </c>
      <c r="T45" s="44">
        <v>94.549999999999983</v>
      </c>
      <c r="U45" s="44">
        <v>109.9</v>
      </c>
      <c r="V45" s="54">
        <v>1</v>
      </c>
      <c r="W45" s="97">
        <v>1.2</v>
      </c>
      <c r="X45" s="97">
        <v>3</v>
      </c>
      <c r="Y45" s="97">
        <v>31</v>
      </c>
      <c r="Z45" s="54">
        <v>1.49</v>
      </c>
      <c r="AA45" s="96">
        <v>3.1379619999999999</v>
      </c>
      <c r="AB45" s="96">
        <v>0.233544</v>
      </c>
      <c r="AC45" s="98">
        <v>0.73136628504707257</v>
      </c>
      <c r="AD45" s="92">
        <v>8.0531822660000003</v>
      </c>
      <c r="AE45" s="92">
        <v>1.409306897</v>
      </c>
      <c r="AF45" s="92">
        <v>99.43</v>
      </c>
      <c r="AG45" s="49">
        <v>36</v>
      </c>
    </row>
    <row r="46" spans="1:33" x14ac:dyDescent="0.25">
      <c r="A46" s="93">
        <v>54</v>
      </c>
      <c r="B46" s="94" t="s">
        <v>135</v>
      </c>
      <c r="C46" s="37" t="s">
        <v>113</v>
      </c>
      <c r="D46" s="94" t="s">
        <v>57</v>
      </c>
      <c r="E46" s="37" t="s">
        <v>133</v>
      </c>
      <c r="F46" s="37"/>
      <c r="G46" s="37" t="s">
        <v>66</v>
      </c>
      <c r="H46" s="95">
        <v>45785</v>
      </c>
      <c r="I46" s="37" t="s">
        <v>67</v>
      </c>
      <c r="J46" s="52">
        <v>102</v>
      </c>
      <c r="K46" s="52">
        <v>215.5</v>
      </c>
      <c r="L46" s="52">
        <v>113.5</v>
      </c>
      <c r="M46" s="44">
        <v>0.80496453900709219</v>
      </c>
      <c r="N46" s="96">
        <v>19.786842105263158</v>
      </c>
      <c r="O46" s="44">
        <v>11.55168185552121</v>
      </c>
      <c r="P46" s="96">
        <v>4.91</v>
      </c>
      <c r="Q46" s="44">
        <v>21.275000000000002</v>
      </c>
      <c r="R46" s="52">
        <v>20.7</v>
      </c>
      <c r="S46" s="37" t="s">
        <v>62</v>
      </c>
      <c r="T46" s="44">
        <v>97.224999999999994</v>
      </c>
      <c r="U46" s="44">
        <v>109.45</v>
      </c>
      <c r="V46" s="54">
        <v>1.1000000000000001</v>
      </c>
      <c r="W46" s="97">
        <v>1.5</v>
      </c>
      <c r="X46" s="97">
        <v>1</v>
      </c>
      <c r="Y46" s="97">
        <v>34.5</v>
      </c>
      <c r="Z46" s="54">
        <v>1.24</v>
      </c>
      <c r="AA46" s="96">
        <v>2.6567919999999998</v>
      </c>
      <c r="AB46" s="96">
        <v>0.250027</v>
      </c>
      <c r="AC46" s="98">
        <v>1.644373879029416</v>
      </c>
      <c r="AD46" s="92">
        <v>10.11922105</v>
      </c>
      <c r="AE46" s="92">
        <v>1.770863684</v>
      </c>
      <c r="AF46" s="92">
        <v>99.31</v>
      </c>
      <c r="AG46" s="49">
        <v>37</v>
      </c>
    </row>
    <row r="47" spans="1:33" x14ac:dyDescent="0.25">
      <c r="A47" s="93">
        <v>48</v>
      </c>
      <c r="B47" s="94" t="s">
        <v>136</v>
      </c>
      <c r="C47" s="37" t="s">
        <v>64</v>
      </c>
      <c r="D47" s="99" t="s">
        <v>81</v>
      </c>
      <c r="E47" s="37"/>
      <c r="F47" s="37"/>
      <c r="G47" s="37" t="s">
        <v>60</v>
      </c>
      <c r="H47" s="95">
        <v>45740</v>
      </c>
      <c r="I47" s="37" t="s">
        <v>99</v>
      </c>
      <c r="J47" s="52">
        <v>123</v>
      </c>
      <c r="K47" s="52">
        <v>228</v>
      </c>
      <c r="L47" s="52">
        <v>105</v>
      </c>
      <c r="M47" s="44">
        <v>0.74468085106382975</v>
      </c>
      <c r="N47" s="96">
        <v>21.659868421052629</v>
      </c>
      <c r="O47" s="44">
        <v>9.8753044416287601</v>
      </c>
      <c r="P47" s="96">
        <v>5.3</v>
      </c>
      <c r="Q47" s="44">
        <v>20.675000000000001</v>
      </c>
      <c r="R47" s="52">
        <v>20.9</v>
      </c>
      <c r="S47" s="99" t="s">
        <v>62</v>
      </c>
      <c r="T47" s="44">
        <v>97.175000000000011</v>
      </c>
      <c r="U47" s="44">
        <v>114.85</v>
      </c>
      <c r="V47" s="54">
        <v>1</v>
      </c>
      <c r="W47" s="97">
        <v>1.3</v>
      </c>
      <c r="X47" s="97">
        <v>1.5</v>
      </c>
      <c r="Y47" s="97">
        <v>32</v>
      </c>
      <c r="Z47" s="54">
        <v>1.58</v>
      </c>
      <c r="AA47" s="96">
        <v>3.6019830000000002</v>
      </c>
      <c r="AB47" s="96">
        <v>0.215894</v>
      </c>
      <c r="AC47" s="98">
        <v>0.88264445339428921</v>
      </c>
      <c r="AD47" s="92">
        <v>8.4512068970000005</v>
      </c>
      <c r="AE47" s="92">
        <v>1.478961207</v>
      </c>
      <c r="AF47" s="92">
        <v>98.83</v>
      </c>
      <c r="AG47" s="49">
        <v>38</v>
      </c>
    </row>
    <row r="48" spans="1:33" x14ac:dyDescent="0.25">
      <c r="A48" s="93">
        <v>60</v>
      </c>
      <c r="B48" s="94" t="s">
        <v>137</v>
      </c>
      <c r="C48" s="37" t="s">
        <v>101</v>
      </c>
      <c r="D48" s="99" t="s">
        <v>57</v>
      </c>
      <c r="E48" s="37" t="s">
        <v>138</v>
      </c>
      <c r="F48" s="37"/>
      <c r="G48" s="37" t="s">
        <v>66</v>
      </c>
      <c r="H48" s="95">
        <v>45785</v>
      </c>
      <c r="I48" s="37" t="s">
        <v>67</v>
      </c>
      <c r="J48" s="52">
        <v>94.5</v>
      </c>
      <c r="K48" s="52">
        <v>193</v>
      </c>
      <c r="L48" s="52">
        <v>98.5</v>
      </c>
      <c r="M48" s="44">
        <v>0.6985815602836879</v>
      </c>
      <c r="N48" s="96">
        <v>15.224342105263158</v>
      </c>
      <c r="O48" s="44">
        <v>9.3324723431242393</v>
      </c>
      <c r="P48" s="96">
        <v>4.91</v>
      </c>
      <c r="Q48" s="44">
        <v>20.05</v>
      </c>
      <c r="R48" s="52">
        <v>19.724999999999998</v>
      </c>
      <c r="S48" s="99" t="s">
        <v>74</v>
      </c>
      <c r="T48" s="44">
        <v>98.524999999999991</v>
      </c>
      <c r="U48" s="44">
        <v>108.4</v>
      </c>
      <c r="V48" s="54">
        <v>1.2</v>
      </c>
      <c r="W48" s="97">
        <v>1</v>
      </c>
      <c r="X48" s="97">
        <v>2.5</v>
      </c>
      <c r="Y48" s="97">
        <v>31.5</v>
      </c>
      <c r="Z48" s="54">
        <v>1.33</v>
      </c>
      <c r="AA48" s="96">
        <v>2.5688059999999999</v>
      </c>
      <c r="AB48" s="96">
        <v>0.21531900000000001</v>
      </c>
      <c r="AC48" s="98">
        <v>-2.919237924540381</v>
      </c>
      <c r="AD48" s="92">
        <v>3.3991981130000002</v>
      </c>
      <c r="AE48" s="92">
        <v>0.59485966999999995</v>
      </c>
      <c r="AF48" s="92">
        <v>98.34</v>
      </c>
      <c r="AG48" s="49">
        <v>39</v>
      </c>
    </row>
    <row r="49" spans="1:33" x14ac:dyDescent="0.25">
      <c r="A49" s="93">
        <v>1</v>
      </c>
      <c r="B49" s="94" t="s">
        <v>139</v>
      </c>
      <c r="C49" s="37" t="s">
        <v>56</v>
      </c>
      <c r="D49" s="94" t="s">
        <v>110</v>
      </c>
      <c r="E49" s="37" t="s">
        <v>140</v>
      </c>
      <c r="F49" s="37"/>
      <c r="G49" s="37" t="s">
        <v>66</v>
      </c>
      <c r="H49" s="95">
        <v>45721</v>
      </c>
      <c r="I49" s="37" t="s">
        <v>61</v>
      </c>
      <c r="J49" s="52">
        <v>177</v>
      </c>
      <c r="K49" s="52">
        <v>265</v>
      </c>
      <c r="L49" s="52">
        <v>88</v>
      </c>
      <c r="M49" s="44">
        <v>0.62411347517730498</v>
      </c>
      <c r="N49" s="96">
        <v>22.716447368421054</v>
      </c>
      <c r="O49" s="44">
        <v>11.90729960540418</v>
      </c>
      <c r="P49" s="96">
        <v>4.6500000000000004</v>
      </c>
      <c r="Q49" s="44">
        <v>24.950000000000003</v>
      </c>
      <c r="R49" s="52">
        <v>18.649999999999999</v>
      </c>
      <c r="S49" s="37" t="s">
        <v>130</v>
      </c>
      <c r="T49" s="44">
        <v>89.924999999999997</v>
      </c>
      <c r="U49" s="44">
        <v>107.1875</v>
      </c>
      <c r="V49" s="54">
        <v>1.5</v>
      </c>
      <c r="W49" s="97">
        <v>1.8</v>
      </c>
      <c r="X49" s="97">
        <v>1</v>
      </c>
      <c r="Y49" s="97">
        <v>35</v>
      </c>
      <c r="Z49" s="54">
        <v>1.35</v>
      </c>
      <c r="AA49" s="96">
        <v>3.5656759999999998</v>
      </c>
      <c r="AB49" s="96">
        <v>0.25865700000000003</v>
      </c>
      <c r="AC49" s="98">
        <v>-0.85495650052032257</v>
      </c>
      <c r="AD49" s="92">
        <v>8.3965813199999992</v>
      </c>
      <c r="AE49" s="92">
        <v>1.469401731</v>
      </c>
      <c r="AF49" s="92">
        <v>98.12</v>
      </c>
      <c r="AG49" s="49">
        <v>40</v>
      </c>
    </row>
    <row r="50" spans="1:33" x14ac:dyDescent="0.25">
      <c r="A50" s="93">
        <v>2</v>
      </c>
      <c r="B50" s="94" t="s">
        <v>141</v>
      </c>
      <c r="C50" s="37" t="s">
        <v>56</v>
      </c>
      <c r="D50" s="94" t="s">
        <v>110</v>
      </c>
      <c r="E50" s="37" t="s">
        <v>140</v>
      </c>
      <c r="F50" s="37"/>
      <c r="G50" s="37" t="s">
        <v>66</v>
      </c>
      <c r="H50" s="95">
        <v>45722</v>
      </c>
      <c r="I50" s="37" t="s">
        <v>61</v>
      </c>
      <c r="J50" s="52">
        <v>146.5</v>
      </c>
      <c r="K50" s="52">
        <v>246.5</v>
      </c>
      <c r="L50" s="52">
        <v>100</v>
      </c>
      <c r="M50" s="44">
        <v>0.70921985815602839</v>
      </c>
      <c r="N50" s="96">
        <v>21.948026315789477</v>
      </c>
      <c r="O50" s="44">
        <v>10.953845396143453</v>
      </c>
      <c r="P50" s="96">
        <v>5.56</v>
      </c>
      <c r="Q50" s="44">
        <v>21.175000000000001</v>
      </c>
      <c r="R50" s="52">
        <v>18.175000000000001</v>
      </c>
      <c r="S50" s="37" t="s">
        <v>62</v>
      </c>
      <c r="T50" s="44">
        <v>98.35</v>
      </c>
      <c r="U50" s="44">
        <v>114.1</v>
      </c>
      <c r="V50" s="54">
        <v>1.1000000000000001</v>
      </c>
      <c r="W50" s="97">
        <v>1.9</v>
      </c>
      <c r="X50" s="97">
        <v>1</v>
      </c>
      <c r="Y50" s="97">
        <v>31</v>
      </c>
      <c r="Z50" s="54">
        <v>1.23</v>
      </c>
      <c r="AA50" s="96">
        <v>3.0288330000000001</v>
      </c>
      <c r="AB50" s="96">
        <v>0.24379000000000001</v>
      </c>
      <c r="AC50" s="98">
        <v>-1.1116871834558439</v>
      </c>
      <c r="AD50" s="92">
        <v>6.8529007259999997</v>
      </c>
      <c r="AE50" s="92">
        <v>1.1992576269999999</v>
      </c>
      <c r="AF50" s="92">
        <v>98.03</v>
      </c>
      <c r="AG50" s="49">
        <v>41</v>
      </c>
    </row>
    <row r="51" spans="1:33" x14ac:dyDescent="0.25">
      <c r="A51" s="93">
        <v>26</v>
      </c>
      <c r="B51" s="94" t="s">
        <v>142</v>
      </c>
      <c r="C51" s="37" t="s">
        <v>143</v>
      </c>
      <c r="D51" s="94" t="s">
        <v>57</v>
      </c>
      <c r="E51" s="37" t="s">
        <v>144</v>
      </c>
      <c r="F51" s="37"/>
      <c r="G51" s="37" t="s">
        <v>66</v>
      </c>
      <c r="H51" s="95">
        <v>45758</v>
      </c>
      <c r="I51" s="37" t="s">
        <v>61</v>
      </c>
      <c r="J51" s="52">
        <v>133</v>
      </c>
      <c r="K51" s="52">
        <v>238.5</v>
      </c>
      <c r="L51" s="52">
        <v>105.5</v>
      </c>
      <c r="M51" s="44">
        <v>0.74822695035460995</v>
      </c>
      <c r="N51" s="96">
        <v>20.651315789473681</v>
      </c>
      <c r="O51" s="44">
        <v>11.592017237108204</v>
      </c>
      <c r="P51" s="96">
        <v>5.69</v>
      </c>
      <c r="Q51" s="44">
        <v>18.875</v>
      </c>
      <c r="R51" s="52">
        <v>17.8</v>
      </c>
      <c r="S51" s="37" t="s">
        <v>119</v>
      </c>
      <c r="T51" s="44">
        <v>99.124999999999986</v>
      </c>
      <c r="U51" s="44">
        <v>97.25</v>
      </c>
      <c r="V51" s="54">
        <v>1.6</v>
      </c>
      <c r="W51" s="97">
        <v>1.3</v>
      </c>
      <c r="X51" s="97">
        <v>1</v>
      </c>
      <c r="Y51" s="97">
        <v>33</v>
      </c>
      <c r="Z51" s="54">
        <v>1.25</v>
      </c>
      <c r="AA51" s="96">
        <v>2.9684520000000001</v>
      </c>
      <c r="AB51" s="96">
        <v>0.20951900000000001</v>
      </c>
      <c r="AC51" s="98">
        <v>1.0362770250242539</v>
      </c>
      <c r="AD51" s="92">
        <v>8.3825217389999995</v>
      </c>
      <c r="AE51" s="92">
        <v>1.4669413039999999</v>
      </c>
      <c r="AF51" s="92">
        <v>97.65</v>
      </c>
      <c r="AG51" s="49">
        <v>42</v>
      </c>
    </row>
    <row r="52" spans="1:33" x14ac:dyDescent="0.25">
      <c r="A52" s="93">
        <v>49</v>
      </c>
      <c r="B52" s="94"/>
      <c r="C52" s="37" t="s">
        <v>120</v>
      </c>
      <c r="D52" s="99" t="s">
        <v>57</v>
      </c>
      <c r="E52" s="37" t="s">
        <v>121</v>
      </c>
      <c r="F52" s="37"/>
      <c r="G52" s="37" t="s">
        <v>60</v>
      </c>
      <c r="H52" s="95">
        <v>45698</v>
      </c>
      <c r="I52" s="37" t="s">
        <v>61</v>
      </c>
      <c r="J52" s="52">
        <v>108.5</v>
      </c>
      <c r="K52" s="52">
        <v>201</v>
      </c>
      <c r="L52" s="52">
        <v>92.5</v>
      </c>
      <c r="M52" s="44">
        <v>0.65602836879432624</v>
      </c>
      <c r="N52" s="96">
        <v>15.176315789473685</v>
      </c>
      <c r="O52" s="44">
        <v>8.2609405118146633</v>
      </c>
      <c r="P52" s="96">
        <v>5.04</v>
      </c>
      <c r="Q52" s="44">
        <v>20.65</v>
      </c>
      <c r="R52" s="52">
        <v>15.275</v>
      </c>
      <c r="S52" s="99" t="s">
        <v>62</v>
      </c>
      <c r="T52" s="44">
        <v>99.050000000000011</v>
      </c>
      <c r="U52" s="44">
        <v>107.5</v>
      </c>
      <c r="V52" s="97">
        <v>1.5</v>
      </c>
      <c r="W52" s="97">
        <v>1</v>
      </c>
      <c r="X52" s="97">
        <v>2.5</v>
      </c>
      <c r="Y52" s="97">
        <v>31</v>
      </c>
      <c r="Z52" s="54">
        <v>1.94</v>
      </c>
      <c r="AA52" s="96">
        <v>3.8898929999999998</v>
      </c>
      <c r="AB52" s="96">
        <v>0.20968899999999999</v>
      </c>
      <c r="AC52" s="98">
        <v>7.2244851706305013E-2</v>
      </c>
      <c r="AD52" s="92">
        <v>7.949152174</v>
      </c>
      <c r="AE52" s="92">
        <v>1.3911016300000001</v>
      </c>
      <c r="AF52" s="92">
        <v>97.33</v>
      </c>
      <c r="AG52" s="49">
        <v>43</v>
      </c>
    </row>
    <row r="53" spans="1:33" x14ac:dyDescent="0.25">
      <c r="A53" s="93">
        <v>17</v>
      </c>
      <c r="B53" s="94" t="s">
        <v>145</v>
      </c>
      <c r="C53" s="37" t="s">
        <v>146</v>
      </c>
      <c r="D53" s="94" t="s">
        <v>57</v>
      </c>
      <c r="E53" s="37" t="s">
        <v>147</v>
      </c>
      <c r="F53" s="37"/>
      <c r="G53" s="37" t="s">
        <v>66</v>
      </c>
      <c r="H53" s="95">
        <v>45780</v>
      </c>
      <c r="I53" s="37" t="s">
        <v>67</v>
      </c>
      <c r="J53" s="52">
        <v>113</v>
      </c>
      <c r="K53" s="52">
        <v>228.5</v>
      </c>
      <c r="L53" s="52">
        <v>115.5</v>
      </c>
      <c r="M53" s="44">
        <v>0.81914893617021278</v>
      </c>
      <c r="N53" s="96">
        <v>15.224342105263158</v>
      </c>
      <c r="O53" s="44">
        <v>8.7168304829349967</v>
      </c>
      <c r="P53" s="96">
        <v>4.26</v>
      </c>
      <c r="Q53" s="44">
        <v>22.825000000000003</v>
      </c>
      <c r="R53" s="52">
        <v>20.85</v>
      </c>
      <c r="S53" s="37" t="s">
        <v>70</v>
      </c>
      <c r="T53" s="44">
        <v>95.350000000000009</v>
      </c>
      <c r="U53" s="44">
        <v>126.67499999999998</v>
      </c>
      <c r="V53" s="54">
        <v>1</v>
      </c>
      <c r="W53" s="97">
        <v>1</v>
      </c>
      <c r="X53" s="97">
        <v>1</v>
      </c>
      <c r="Y53" s="97">
        <v>30</v>
      </c>
      <c r="Z53" s="54">
        <v>1.37</v>
      </c>
      <c r="AA53" s="96">
        <v>3.1284839999999998</v>
      </c>
      <c r="AB53" s="96">
        <v>0.27549400000000002</v>
      </c>
      <c r="AC53" s="98">
        <v>0.1220707481488805</v>
      </c>
      <c r="AD53" s="92">
        <v>4.7083957219999997</v>
      </c>
      <c r="AE53" s="92">
        <v>0.82396925099999996</v>
      </c>
      <c r="AF53" s="92">
        <v>96.61</v>
      </c>
      <c r="AG53" s="49">
        <v>44</v>
      </c>
    </row>
    <row r="54" spans="1:33" x14ac:dyDescent="0.25">
      <c r="A54" s="93">
        <v>41</v>
      </c>
      <c r="B54" s="94"/>
      <c r="C54" s="37" t="s">
        <v>83</v>
      </c>
      <c r="D54" s="94" t="s">
        <v>57</v>
      </c>
      <c r="E54" s="37"/>
      <c r="F54" s="37"/>
      <c r="G54" s="37" t="s">
        <v>66</v>
      </c>
      <c r="H54" s="95">
        <v>45744</v>
      </c>
      <c r="I54" s="37" t="s">
        <v>61</v>
      </c>
      <c r="J54" s="52">
        <v>135</v>
      </c>
      <c r="K54" s="52">
        <v>233.5</v>
      </c>
      <c r="L54" s="52">
        <v>98.5</v>
      </c>
      <c r="M54" s="44">
        <v>0.6985815602836879</v>
      </c>
      <c r="N54" s="96">
        <v>22.572368421052634</v>
      </c>
      <c r="O54" s="44">
        <v>13.393120714894357</v>
      </c>
      <c r="P54" s="96">
        <v>5.69</v>
      </c>
      <c r="Q54" s="44">
        <v>20.925000000000001</v>
      </c>
      <c r="R54" s="52">
        <v>17.25</v>
      </c>
      <c r="S54" s="37" t="s">
        <v>62</v>
      </c>
      <c r="T54" s="44">
        <v>98.7</v>
      </c>
      <c r="U54" s="44">
        <v>109.55000000000001</v>
      </c>
      <c r="V54" s="54">
        <v>2.2999999999999998</v>
      </c>
      <c r="W54" s="97">
        <v>1.7</v>
      </c>
      <c r="X54" s="97">
        <v>1</v>
      </c>
      <c r="Y54" s="97">
        <v>32</v>
      </c>
      <c r="Z54" s="54">
        <v>1.0900000000000001</v>
      </c>
      <c r="AA54" s="96">
        <v>2.5402770000000001</v>
      </c>
      <c r="AB54" s="96">
        <v>0.22117400000000001</v>
      </c>
      <c r="AC54" s="98">
        <v>1.42674877034852</v>
      </c>
      <c r="AD54" s="92">
        <v>8.8162471880000002</v>
      </c>
      <c r="AE54" s="92">
        <v>1.542843258</v>
      </c>
      <c r="AF54" s="92">
        <v>96.56</v>
      </c>
      <c r="AG54" s="49">
        <v>45</v>
      </c>
    </row>
    <row r="55" spans="1:33" x14ac:dyDescent="0.25">
      <c r="A55" s="93">
        <v>19</v>
      </c>
      <c r="B55" s="94" t="s">
        <v>148</v>
      </c>
      <c r="C55" s="37" t="s">
        <v>146</v>
      </c>
      <c r="D55" s="94" t="s">
        <v>57</v>
      </c>
      <c r="E55" s="37" t="s">
        <v>147</v>
      </c>
      <c r="F55" s="37"/>
      <c r="G55" s="37" t="s">
        <v>66</v>
      </c>
      <c r="H55" s="95">
        <v>45779</v>
      </c>
      <c r="I55" s="37" t="s">
        <v>61</v>
      </c>
      <c r="J55" s="52">
        <v>95</v>
      </c>
      <c r="K55" s="52">
        <v>189.5</v>
      </c>
      <c r="L55" s="52">
        <v>94.5</v>
      </c>
      <c r="M55" s="44">
        <v>0.67021276595744683</v>
      </c>
      <c r="N55" s="96">
        <v>15.176315789473685</v>
      </c>
      <c r="O55" s="44">
        <v>7.1210830227851387</v>
      </c>
      <c r="P55" s="96">
        <v>4.91</v>
      </c>
      <c r="Q55" s="44">
        <v>20.75</v>
      </c>
      <c r="R55" s="52">
        <v>22.7</v>
      </c>
      <c r="S55" s="37" t="s">
        <v>62</v>
      </c>
      <c r="T55" s="44">
        <v>96.825000000000003</v>
      </c>
      <c r="U55" s="44">
        <v>136.42499999999998</v>
      </c>
      <c r="V55" s="54">
        <v>3</v>
      </c>
      <c r="W55" s="97">
        <v>1.3</v>
      </c>
      <c r="X55" s="97">
        <v>1</v>
      </c>
      <c r="Y55" s="97">
        <v>28</v>
      </c>
      <c r="Z55" s="54">
        <v>1.75</v>
      </c>
      <c r="AA55" s="96">
        <v>3.3107340000000001</v>
      </c>
      <c r="AB55" s="96">
        <v>0.19977400000000001</v>
      </c>
      <c r="AC55" s="98">
        <v>-2.4441728078842608</v>
      </c>
      <c r="AD55" s="92">
        <v>2.7435092019999998</v>
      </c>
      <c r="AE55" s="92">
        <v>0.48011410999999998</v>
      </c>
      <c r="AF55" s="92">
        <v>96.43</v>
      </c>
      <c r="AG55" s="49">
        <v>46</v>
      </c>
    </row>
    <row r="56" spans="1:33" x14ac:dyDescent="0.25">
      <c r="A56" s="93">
        <v>71</v>
      </c>
      <c r="B56" s="94" t="s">
        <v>149</v>
      </c>
      <c r="C56" s="37" t="s">
        <v>150</v>
      </c>
      <c r="D56" s="94" t="s">
        <v>151</v>
      </c>
      <c r="E56" s="37" t="s">
        <v>152</v>
      </c>
      <c r="F56" s="37"/>
      <c r="G56" s="37" t="s">
        <v>77</v>
      </c>
      <c r="H56" s="95">
        <v>45743</v>
      </c>
      <c r="I56" s="37" t="s">
        <v>67</v>
      </c>
      <c r="J56" s="52">
        <v>81</v>
      </c>
      <c r="K56" s="52">
        <v>186</v>
      </c>
      <c r="L56" s="52">
        <v>105</v>
      </c>
      <c r="M56" s="44">
        <v>0.74468085106382975</v>
      </c>
      <c r="N56" s="96">
        <v>18.63421052631579</v>
      </c>
      <c r="O56" s="44">
        <v>12.782879692454888</v>
      </c>
      <c r="P56" s="96">
        <v>6.72</v>
      </c>
      <c r="Q56" s="44">
        <v>19.100000000000001</v>
      </c>
      <c r="R56" s="52">
        <v>22.35</v>
      </c>
      <c r="S56" s="37" t="s">
        <v>119</v>
      </c>
      <c r="T56" s="44">
        <v>98.050000000000011</v>
      </c>
      <c r="U56" s="44">
        <v>92.25</v>
      </c>
      <c r="V56" s="54">
        <v>1</v>
      </c>
      <c r="W56" s="97">
        <v>3</v>
      </c>
      <c r="X56" s="97">
        <v>1</v>
      </c>
      <c r="Y56" s="97">
        <v>32.5</v>
      </c>
      <c r="Z56" s="54">
        <v>1.1599999999999999</v>
      </c>
      <c r="AA56" s="96">
        <v>2.1630959999999999</v>
      </c>
      <c r="AB56" s="96">
        <v>0.16103400000000001</v>
      </c>
      <c r="AC56" s="98">
        <v>2.3615965309402491</v>
      </c>
      <c r="AD56" s="92">
        <v>8.8844727270000003</v>
      </c>
      <c r="AE56" s="92">
        <v>1.5547827270000001</v>
      </c>
      <c r="AF56" s="92">
        <v>96.33</v>
      </c>
      <c r="AG56" s="49">
        <v>47</v>
      </c>
    </row>
    <row r="57" spans="1:33" x14ac:dyDescent="0.25">
      <c r="A57" s="93">
        <v>31</v>
      </c>
      <c r="B57" s="94" t="s">
        <v>153</v>
      </c>
      <c r="C57" s="37" t="s">
        <v>116</v>
      </c>
      <c r="D57" s="94" t="s">
        <v>57</v>
      </c>
      <c r="E57" s="37" t="s">
        <v>117</v>
      </c>
      <c r="F57" s="37"/>
      <c r="G57" s="37" t="s">
        <v>66</v>
      </c>
      <c r="H57" s="95">
        <v>45682</v>
      </c>
      <c r="I57" s="37" t="s">
        <v>114</v>
      </c>
      <c r="J57" s="52">
        <v>151.5</v>
      </c>
      <c r="K57" s="52">
        <v>265.5</v>
      </c>
      <c r="L57" s="52">
        <v>114</v>
      </c>
      <c r="M57" s="44">
        <v>0.80851063829787229</v>
      </c>
      <c r="N57" s="96">
        <v>24.973684210526319</v>
      </c>
      <c r="O57" s="44">
        <v>11.824434144114218</v>
      </c>
      <c r="P57" s="96">
        <v>5.69</v>
      </c>
      <c r="Q57" s="96">
        <v>20.074999999999999</v>
      </c>
      <c r="R57" s="97">
        <v>20.599999999999998</v>
      </c>
      <c r="S57" s="37" t="s">
        <v>74</v>
      </c>
      <c r="T57" s="44">
        <v>98.3</v>
      </c>
      <c r="U57" s="44">
        <v>121.05000000000001</v>
      </c>
      <c r="V57" s="54">
        <v>1.8</v>
      </c>
      <c r="W57" s="52">
        <v>1.7</v>
      </c>
      <c r="X57" s="97">
        <v>1</v>
      </c>
      <c r="Y57" s="97">
        <v>35</v>
      </c>
      <c r="Z57" s="54">
        <v>1.26</v>
      </c>
      <c r="AA57" s="96">
        <v>3.3506499999999999</v>
      </c>
      <c r="AB57" s="96">
        <v>0.19125200000000001</v>
      </c>
      <c r="AC57" s="98">
        <v>3.89098912573228</v>
      </c>
      <c r="AD57" s="92">
        <v>11.070329490000001</v>
      </c>
      <c r="AE57" s="92">
        <v>1.937307661</v>
      </c>
      <c r="AF57" s="92">
        <v>95.04</v>
      </c>
      <c r="AG57" s="49">
        <v>48</v>
      </c>
    </row>
    <row r="58" spans="1:33" x14ac:dyDescent="0.25">
      <c r="A58" s="93">
        <v>36</v>
      </c>
      <c r="B58" s="94"/>
      <c r="C58" s="37" t="s">
        <v>83</v>
      </c>
      <c r="D58" s="94" t="s">
        <v>57</v>
      </c>
      <c r="E58" s="37"/>
      <c r="F58" s="37"/>
      <c r="G58" s="37" t="s">
        <v>66</v>
      </c>
      <c r="H58" s="95">
        <v>45738</v>
      </c>
      <c r="I58" s="37" t="s">
        <v>61</v>
      </c>
      <c r="J58" s="52">
        <v>127</v>
      </c>
      <c r="K58" s="52">
        <v>227</v>
      </c>
      <c r="L58" s="52">
        <v>100</v>
      </c>
      <c r="M58" s="44">
        <v>0.70921985815602839</v>
      </c>
      <c r="N58" s="96">
        <v>20.026973684210528</v>
      </c>
      <c r="O58" s="44">
        <v>11.958231359262088</v>
      </c>
      <c r="P58" s="96">
        <v>5.17</v>
      </c>
      <c r="Q58" s="44">
        <v>24.95</v>
      </c>
      <c r="R58" s="52">
        <v>24.425000000000001</v>
      </c>
      <c r="S58" s="37" t="s">
        <v>130</v>
      </c>
      <c r="T58" s="44">
        <v>88.675000000000011</v>
      </c>
      <c r="U58" s="44">
        <v>111.02500000000001</v>
      </c>
      <c r="V58" s="54">
        <v>2.4</v>
      </c>
      <c r="W58" s="97">
        <v>1.4</v>
      </c>
      <c r="X58" s="97">
        <v>1.5</v>
      </c>
      <c r="Y58" s="97">
        <v>32</v>
      </c>
      <c r="Z58" s="54">
        <v>1.31</v>
      </c>
      <c r="AA58" s="96">
        <v>2.9781770000000001</v>
      </c>
      <c r="AB58" s="96">
        <v>0.21684100000000001</v>
      </c>
      <c r="AC58" s="98">
        <v>2.2374881298101661</v>
      </c>
      <c r="AD58" s="92">
        <v>11.53086207</v>
      </c>
      <c r="AE58" s="92">
        <v>2.0179008619999999</v>
      </c>
      <c r="AF58" s="92">
        <v>94.67</v>
      </c>
      <c r="AG58" s="49">
        <v>49</v>
      </c>
    </row>
    <row r="59" spans="1:33" x14ac:dyDescent="0.25">
      <c r="A59" s="93">
        <v>47</v>
      </c>
      <c r="B59" s="94" t="s">
        <v>154</v>
      </c>
      <c r="C59" s="37" t="s">
        <v>64</v>
      </c>
      <c r="D59" s="94" t="s">
        <v>81</v>
      </c>
      <c r="E59" s="37"/>
      <c r="F59" s="37"/>
      <c r="G59" s="37" t="s">
        <v>60</v>
      </c>
      <c r="H59" s="95">
        <v>45741</v>
      </c>
      <c r="I59" s="37" t="s">
        <v>155</v>
      </c>
      <c r="J59" s="52">
        <v>96.5</v>
      </c>
      <c r="K59" s="52">
        <v>208.5</v>
      </c>
      <c r="L59" s="52">
        <v>112</v>
      </c>
      <c r="M59" s="44">
        <v>0.79432624113475181</v>
      </c>
      <c r="N59" s="96">
        <v>15.848684210526315</v>
      </c>
      <c r="O59" s="44">
        <v>8.4563444649375992</v>
      </c>
      <c r="P59" s="96">
        <v>4.91</v>
      </c>
      <c r="Q59" s="44">
        <v>19.975000000000001</v>
      </c>
      <c r="R59" s="52">
        <v>19</v>
      </c>
      <c r="S59" s="37" t="s">
        <v>74</v>
      </c>
      <c r="T59" s="44">
        <v>98.949999999999989</v>
      </c>
      <c r="U59" s="44">
        <v>120.3</v>
      </c>
      <c r="V59" s="54">
        <v>1</v>
      </c>
      <c r="W59" s="97">
        <v>1.1000000000000001</v>
      </c>
      <c r="X59" s="97">
        <v>1.5</v>
      </c>
      <c r="Y59" s="97">
        <v>33</v>
      </c>
      <c r="Z59" s="54">
        <v>1.33</v>
      </c>
      <c r="AA59" s="96">
        <v>2.7599809999999998</v>
      </c>
      <c r="AB59" s="96">
        <v>0.20073099999999999</v>
      </c>
      <c r="AC59" s="98">
        <v>5.2068830988459602E-2</v>
      </c>
      <c r="AD59" s="92">
        <v>7.1037060910000003</v>
      </c>
      <c r="AE59" s="92">
        <v>1.2431485659999999</v>
      </c>
      <c r="AF59" s="92">
        <v>93.35</v>
      </c>
      <c r="AG59" s="49">
        <v>50</v>
      </c>
    </row>
    <row r="60" spans="1:33" x14ac:dyDescent="0.25">
      <c r="A60" s="93">
        <v>28</v>
      </c>
      <c r="B60" s="94" t="s">
        <v>156</v>
      </c>
      <c r="C60" s="37" t="s">
        <v>143</v>
      </c>
      <c r="D60" s="94" t="s">
        <v>57</v>
      </c>
      <c r="E60" s="37" t="s">
        <v>157</v>
      </c>
      <c r="F60" s="37"/>
      <c r="G60" s="37" t="s">
        <v>66</v>
      </c>
      <c r="H60" s="95">
        <v>45752</v>
      </c>
      <c r="I60" s="37" t="s">
        <v>67</v>
      </c>
      <c r="J60" s="52">
        <v>104</v>
      </c>
      <c r="K60" s="52">
        <v>209</v>
      </c>
      <c r="L60" s="52">
        <v>105</v>
      </c>
      <c r="M60" s="44">
        <v>0.74468085106382975</v>
      </c>
      <c r="N60" s="96">
        <v>18.442105263157895</v>
      </c>
      <c r="O60" s="44">
        <v>10.232484150068881</v>
      </c>
      <c r="P60" s="96">
        <v>5.43</v>
      </c>
      <c r="Q60" s="44">
        <v>19</v>
      </c>
      <c r="R60" s="52">
        <v>20.200000000000003</v>
      </c>
      <c r="S60" s="37" t="s">
        <v>119</v>
      </c>
      <c r="T60" s="44">
        <v>99.224999999999994</v>
      </c>
      <c r="U60" s="44">
        <v>102.7</v>
      </c>
      <c r="V60" s="97">
        <v>2</v>
      </c>
      <c r="W60" s="97">
        <v>1</v>
      </c>
      <c r="X60" s="97">
        <v>1.5</v>
      </c>
      <c r="Y60" s="97">
        <v>32.5</v>
      </c>
      <c r="Z60" s="54">
        <v>1.22</v>
      </c>
      <c r="AA60" s="96">
        <v>2.5449549999999999</v>
      </c>
      <c r="AB60" s="96">
        <v>0.14873700000000001</v>
      </c>
      <c r="AC60" s="98">
        <v>0.7407187577211376</v>
      </c>
      <c r="AD60" s="92">
        <v>7.0073114749999998</v>
      </c>
      <c r="AE60" s="92">
        <v>1.226279508</v>
      </c>
      <c r="AF60" s="92">
        <v>92.48</v>
      </c>
      <c r="AG60" s="49">
        <v>51</v>
      </c>
    </row>
    <row r="61" spans="1:33" x14ac:dyDescent="0.25">
      <c r="A61" s="93">
        <v>68</v>
      </c>
      <c r="B61" s="94" t="s">
        <v>158</v>
      </c>
      <c r="C61" s="37" t="s">
        <v>125</v>
      </c>
      <c r="D61" s="94" t="s">
        <v>57</v>
      </c>
      <c r="E61" s="37" t="s">
        <v>159</v>
      </c>
      <c r="F61" s="37"/>
      <c r="G61" s="37" t="s">
        <v>66</v>
      </c>
      <c r="H61" s="95">
        <v>45783</v>
      </c>
      <c r="I61" s="37" t="s">
        <v>114</v>
      </c>
      <c r="J61" s="52">
        <v>120</v>
      </c>
      <c r="K61" s="52">
        <v>213</v>
      </c>
      <c r="L61" s="52">
        <v>93</v>
      </c>
      <c r="M61" s="44">
        <v>0.65957446808510634</v>
      </c>
      <c r="N61" s="96">
        <v>15.512500000000001</v>
      </c>
      <c r="O61" s="44">
        <v>9.1621246646839491</v>
      </c>
      <c r="P61" s="96">
        <v>6.07</v>
      </c>
      <c r="Q61" s="44">
        <v>21.450000000000003</v>
      </c>
      <c r="R61" s="52">
        <v>17.25</v>
      </c>
      <c r="S61" s="37" t="s">
        <v>62</v>
      </c>
      <c r="T61" s="44">
        <v>98</v>
      </c>
      <c r="U61" s="44">
        <v>115.4</v>
      </c>
      <c r="V61" s="97">
        <v>2.5</v>
      </c>
      <c r="W61" s="97">
        <v>1.1000000000000001</v>
      </c>
      <c r="X61" s="97">
        <v>1</v>
      </c>
      <c r="Y61" s="97">
        <v>32.5</v>
      </c>
      <c r="Z61" s="54">
        <v>1.3</v>
      </c>
      <c r="AA61" s="96">
        <v>2.7783850000000001</v>
      </c>
      <c r="AB61" s="96">
        <v>0.26023000000000002</v>
      </c>
      <c r="AC61" s="98">
        <v>-1.3895765159740721</v>
      </c>
      <c r="AD61" s="92">
        <v>5.4676937800000003</v>
      </c>
      <c r="AE61" s="92">
        <v>0.95684641100000001</v>
      </c>
      <c r="AF61" s="92">
        <v>90.48</v>
      </c>
      <c r="AG61" s="49">
        <v>52</v>
      </c>
    </row>
    <row r="62" spans="1:33" x14ac:dyDescent="0.25">
      <c r="A62" s="93">
        <v>53</v>
      </c>
      <c r="B62" s="94" t="s">
        <v>160</v>
      </c>
      <c r="C62" s="37" t="s">
        <v>113</v>
      </c>
      <c r="D62" s="94" t="s">
        <v>57</v>
      </c>
      <c r="E62" s="37" t="s">
        <v>102</v>
      </c>
      <c r="F62" s="37"/>
      <c r="G62" s="37" t="s">
        <v>66</v>
      </c>
      <c r="H62" s="95">
        <v>45778</v>
      </c>
      <c r="I62" s="37" t="s">
        <v>61</v>
      </c>
      <c r="J62" s="52">
        <v>92</v>
      </c>
      <c r="K62" s="52">
        <v>193</v>
      </c>
      <c r="L62" s="52">
        <v>101</v>
      </c>
      <c r="M62" s="44">
        <v>0.71631205673758869</v>
      </c>
      <c r="N62" s="96">
        <v>15.080263157894739</v>
      </c>
      <c r="O62" s="44">
        <v>8.4868887249497664</v>
      </c>
      <c r="P62" s="96">
        <v>5.69</v>
      </c>
      <c r="Q62" s="44">
        <v>19.225000000000001</v>
      </c>
      <c r="R62" s="52">
        <v>20</v>
      </c>
      <c r="S62" s="37" t="s">
        <v>74</v>
      </c>
      <c r="T62" s="44">
        <v>98.924999999999997</v>
      </c>
      <c r="U62" s="44">
        <v>103.425</v>
      </c>
      <c r="V62" s="54">
        <v>1.1000000000000001</v>
      </c>
      <c r="W62" s="97">
        <v>1.6</v>
      </c>
      <c r="X62" s="97">
        <v>1</v>
      </c>
      <c r="Y62" s="97">
        <v>33.5</v>
      </c>
      <c r="Z62" s="54">
        <v>1.59</v>
      </c>
      <c r="AA62" s="96">
        <v>3.0958619999999999</v>
      </c>
      <c r="AB62" s="96">
        <v>0.181142</v>
      </c>
      <c r="AC62" s="98">
        <v>1.5774905554382901</v>
      </c>
      <c r="AD62" s="92">
        <v>7.4687746600000002</v>
      </c>
      <c r="AE62" s="92">
        <v>1.3070355650000001</v>
      </c>
      <c r="AF62" s="92">
        <v>90.23</v>
      </c>
      <c r="AG62" s="49">
        <v>53</v>
      </c>
    </row>
    <row r="63" spans="1:33" x14ac:dyDescent="0.25">
      <c r="A63" s="93">
        <v>29</v>
      </c>
      <c r="B63" s="94" t="s">
        <v>161</v>
      </c>
      <c r="C63" s="37" t="s">
        <v>116</v>
      </c>
      <c r="D63" s="94" t="s">
        <v>57</v>
      </c>
      <c r="E63" s="37" t="s">
        <v>117</v>
      </c>
      <c r="F63" s="37"/>
      <c r="G63" s="37" t="s">
        <v>66</v>
      </c>
      <c r="H63" s="95">
        <v>45687</v>
      </c>
      <c r="I63" s="37" t="s">
        <v>114</v>
      </c>
      <c r="J63" s="52">
        <v>122.5</v>
      </c>
      <c r="K63" s="52">
        <v>212</v>
      </c>
      <c r="L63" s="52">
        <v>89.5</v>
      </c>
      <c r="M63" s="44">
        <v>0.63475177304964536</v>
      </c>
      <c r="N63" s="96">
        <v>18.394078947368421</v>
      </c>
      <c r="O63" s="44">
        <v>10.568111089966715</v>
      </c>
      <c r="P63" s="96">
        <v>5.43</v>
      </c>
      <c r="Q63" s="44">
        <v>20.274999999999999</v>
      </c>
      <c r="R63" s="52">
        <v>21</v>
      </c>
      <c r="S63" s="37" t="s">
        <v>74</v>
      </c>
      <c r="T63" s="44">
        <v>97.875</v>
      </c>
      <c r="U63" s="44">
        <v>108.92500000000001</v>
      </c>
      <c r="V63" s="54">
        <v>1.8</v>
      </c>
      <c r="W63" s="97">
        <v>1</v>
      </c>
      <c r="X63" s="97">
        <v>1</v>
      </c>
      <c r="Y63" s="97">
        <v>32</v>
      </c>
      <c r="Z63" s="54">
        <v>1.42</v>
      </c>
      <c r="AA63" s="96">
        <v>3.010707</v>
      </c>
      <c r="AB63" s="96">
        <v>0.22683600000000001</v>
      </c>
      <c r="AC63" s="98">
        <v>1.3331043331319039</v>
      </c>
      <c r="AD63" s="92">
        <v>15.302104030000001</v>
      </c>
      <c r="AE63" s="92">
        <v>2.6778682059999999</v>
      </c>
      <c r="AF63" s="92">
        <v>89.58</v>
      </c>
      <c r="AG63" s="49">
        <v>54</v>
      </c>
    </row>
    <row r="64" spans="1:33" x14ac:dyDescent="0.25">
      <c r="A64" s="93">
        <v>7</v>
      </c>
      <c r="B64" s="94" t="s">
        <v>162</v>
      </c>
      <c r="C64" s="37" t="s">
        <v>56</v>
      </c>
      <c r="D64" s="99" t="s">
        <v>57</v>
      </c>
      <c r="E64" s="37" t="s">
        <v>58</v>
      </c>
      <c r="F64" s="37"/>
      <c r="G64" s="37" t="s">
        <v>60</v>
      </c>
      <c r="H64" s="95">
        <v>45745</v>
      </c>
      <c r="I64" s="37" t="s">
        <v>67</v>
      </c>
      <c r="J64" s="52">
        <v>111.5</v>
      </c>
      <c r="K64" s="52">
        <v>201</v>
      </c>
      <c r="L64" s="52">
        <v>89.5</v>
      </c>
      <c r="M64" s="44">
        <v>0.63475177304964536</v>
      </c>
      <c r="N64" s="96">
        <v>18.730263157894736</v>
      </c>
      <c r="O64" s="44">
        <v>9.2684756714697656</v>
      </c>
      <c r="P64" s="96">
        <v>5.17</v>
      </c>
      <c r="Q64" s="44">
        <v>20.075000000000003</v>
      </c>
      <c r="R64" s="52">
        <v>18.600000000000001</v>
      </c>
      <c r="S64" s="99" t="s">
        <v>74</v>
      </c>
      <c r="T64" s="44">
        <v>98.924999999999997</v>
      </c>
      <c r="U64" s="44">
        <v>114.4</v>
      </c>
      <c r="V64" s="54">
        <v>1</v>
      </c>
      <c r="W64" s="97">
        <v>1.2</v>
      </c>
      <c r="X64" s="97">
        <v>1</v>
      </c>
      <c r="Y64" s="97">
        <v>37</v>
      </c>
      <c r="Z64" s="54">
        <v>1.46</v>
      </c>
      <c r="AA64" s="96">
        <v>2.9275679999999999</v>
      </c>
      <c r="AB64" s="96">
        <v>0.234291</v>
      </c>
      <c r="AC64" s="98">
        <v>-2.2104114515917321E-3</v>
      </c>
      <c r="AD64" s="92">
        <v>7.8520366130000001</v>
      </c>
      <c r="AE64" s="92">
        <v>1.374106407</v>
      </c>
      <c r="AF64" s="92">
        <v>89.18</v>
      </c>
      <c r="AG64" s="49">
        <v>55</v>
      </c>
    </row>
    <row r="65" spans="1:37" x14ac:dyDescent="0.25">
      <c r="A65" s="93">
        <v>27</v>
      </c>
      <c r="B65" s="94" t="s">
        <v>163</v>
      </c>
      <c r="C65" s="37" t="s">
        <v>143</v>
      </c>
      <c r="D65" s="94" t="s">
        <v>57</v>
      </c>
      <c r="E65" s="37" t="s">
        <v>164</v>
      </c>
      <c r="F65" s="37"/>
      <c r="G65" s="37" t="s">
        <v>66</v>
      </c>
      <c r="H65" s="95">
        <v>45741</v>
      </c>
      <c r="I65" s="37" t="s">
        <v>67</v>
      </c>
      <c r="J65" s="52">
        <v>127</v>
      </c>
      <c r="K65" s="52">
        <v>212</v>
      </c>
      <c r="L65" s="52">
        <v>85</v>
      </c>
      <c r="M65" s="44">
        <v>0.6028368794326241</v>
      </c>
      <c r="N65" s="96">
        <v>17.481578947368423</v>
      </c>
      <c r="O65" s="44">
        <v>10.789932694014157</v>
      </c>
      <c r="P65" s="96">
        <v>4.6500000000000004</v>
      </c>
      <c r="Q65" s="44">
        <v>20.625</v>
      </c>
      <c r="R65" s="52">
        <v>17.975000000000001</v>
      </c>
      <c r="S65" s="37" t="s">
        <v>62</v>
      </c>
      <c r="T65" s="44">
        <v>98.999999999999986</v>
      </c>
      <c r="U65" s="44">
        <v>94.724999999999994</v>
      </c>
      <c r="V65" s="54">
        <v>1.3</v>
      </c>
      <c r="W65" s="97">
        <v>1</v>
      </c>
      <c r="X65" s="97">
        <v>4</v>
      </c>
      <c r="Y65" s="97">
        <v>31</v>
      </c>
      <c r="Z65" s="54">
        <v>1.24</v>
      </c>
      <c r="AA65" s="96">
        <v>2.6343570000000001</v>
      </c>
      <c r="AB65" s="96">
        <v>0.26458399999999999</v>
      </c>
      <c r="AC65" s="98">
        <v>1.752739967369799E-3</v>
      </c>
      <c r="AD65" s="92">
        <v>7.4500588240000001</v>
      </c>
      <c r="AE65" s="92">
        <v>1.3037602939999999</v>
      </c>
      <c r="AF65" s="92">
        <v>87.87</v>
      </c>
      <c r="AG65" s="49">
        <v>56</v>
      </c>
    </row>
    <row r="66" spans="1:37" x14ac:dyDescent="0.25">
      <c r="A66" s="93">
        <v>72</v>
      </c>
      <c r="B66" s="94" t="s">
        <v>165</v>
      </c>
      <c r="C66" s="37" t="s">
        <v>150</v>
      </c>
      <c r="D66" s="99" t="s">
        <v>151</v>
      </c>
      <c r="E66" s="37" t="s">
        <v>152</v>
      </c>
      <c r="F66" s="37"/>
      <c r="G66" s="37" t="s">
        <v>60</v>
      </c>
      <c r="H66" s="95">
        <v>45740</v>
      </c>
      <c r="I66" s="37" t="s">
        <v>78</v>
      </c>
      <c r="J66" s="52">
        <v>84.5</v>
      </c>
      <c r="K66" s="52">
        <v>192</v>
      </c>
      <c r="L66" s="52">
        <v>107.5</v>
      </c>
      <c r="M66" s="44">
        <v>0.76241134751773054</v>
      </c>
      <c r="N66" s="96">
        <v>16.857236842105262</v>
      </c>
      <c r="O66" s="44">
        <v>9.839159923084253</v>
      </c>
      <c r="P66" s="96">
        <v>6.33</v>
      </c>
      <c r="Q66" s="44">
        <v>20.55</v>
      </c>
      <c r="R66" s="52">
        <v>20.049999999999997</v>
      </c>
      <c r="S66" s="99" t="s">
        <v>74</v>
      </c>
      <c r="T66" s="44">
        <v>97.85</v>
      </c>
      <c r="U66" s="44">
        <v>95.025000000000006</v>
      </c>
      <c r="V66" s="54">
        <v>1</v>
      </c>
      <c r="W66" s="97">
        <v>1.9</v>
      </c>
      <c r="X66" s="97">
        <v>1</v>
      </c>
      <c r="Y66" s="97">
        <v>35.5</v>
      </c>
      <c r="Z66" s="54">
        <v>1.27</v>
      </c>
      <c r="AA66" s="96">
        <v>2.4313639999999999</v>
      </c>
      <c r="AB66" s="96">
        <v>0.16794500000000001</v>
      </c>
      <c r="AC66" s="98">
        <v>2.812600916649505</v>
      </c>
      <c r="AD66" s="92">
        <v>8.9305516180000009</v>
      </c>
      <c r="AE66" s="92">
        <v>1.5628465330000001</v>
      </c>
      <c r="AF66" s="92">
        <v>87.78</v>
      </c>
      <c r="AG66" s="49">
        <v>57</v>
      </c>
    </row>
    <row r="67" spans="1:37" x14ac:dyDescent="0.25">
      <c r="A67" s="93">
        <v>3</v>
      </c>
      <c r="B67" s="94" t="s">
        <v>166</v>
      </c>
      <c r="C67" s="37" t="s">
        <v>56</v>
      </c>
      <c r="D67" s="94" t="s">
        <v>57</v>
      </c>
      <c r="E67" s="37" t="s">
        <v>89</v>
      </c>
      <c r="F67" s="37"/>
      <c r="G67" s="37" t="s">
        <v>60</v>
      </c>
      <c r="H67" s="95">
        <v>45725</v>
      </c>
      <c r="I67" s="37" t="s">
        <v>67</v>
      </c>
      <c r="J67" s="52">
        <v>118</v>
      </c>
      <c r="K67" s="52">
        <v>217.5</v>
      </c>
      <c r="L67" s="52">
        <v>99.5</v>
      </c>
      <c r="M67" s="44">
        <v>0.70567375886524819</v>
      </c>
      <c r="N67" s="96">
        <v>15.992763157894737</v>
      </c>
      <c r="O67" s="44">
        <v>9.3383171614195692</v>
      </c>
      <c r="P67" s="96">
        <v>6.07</v>
      </c>
      <c r="Q67" s="44">
        <v>20.875</v>
      </c>
      <c r="R67" s="52">
        <v>17.599999999999998</v>
      </c>
      <c r="S67" s="37" t="s">
        <v>62</v>
      </c>
      <c r="T67" s="44">
        <v>98.350000000000009</v>
      </c>
      <c r="U67" s="44">
        <v>111</v>
      </c>
      <c r="V67" s="54">
        <v>1.6</v>
      </c>
      <c r="W67" s="97">
        <v>1.1000000000000001</v>
      </c>
      <c r="X67" s="97">
        <v>3</v>
      </c>
      <c r="Y67" s="97">
        <v>34</v>
      </c>
      <c r="Z67" s="54">
        <v>1.34</v>
      </c>
      <c r="AA67" s="96">
        <v>2.9029759999999998</v>
      </c>
      <c r="AB67" s="96">
        <v>0.231852</v>
      </c>
      <c r="AC67" s="98">
        <v>1.365155215141393</v>
      </c>
      <c r="AD67" s="92">
        <v>11.393777780000001</v>
      </c>
      <c r="AE67" s="92">
        <v>1.9939111110000001</v>
      </c>
      <c r="AF67" s="92">
        <v>87.68</v>
      </c>
      <c r="AG67" s="49">
        <v>58</v>
      </c>
    </row>
    <row r="68" spans="1:37" x14ac:dyDescent="0.25">
      <c r="A68" s="93">
        <v>25</v>
      </c>
      <c r="B68" s="94" t="s">
        <v>167</v>
      </c>
      <c r="C68" s="37" t="s">
        <v>168</v>
      </c>
      <c r="D68" s="99" t="s">
        <v>151</v>
      </c>
      <c r="E68" s="37" t="s">
        <v>169</v>
      </c>
      <c r="F68" s="37"/>
      <c r="G68" s="37" t="s">
        <v>60</v>
      </c>
      <c r="H68" s="95">
        <v>45761</v>
      </c>
      <c r="I68" s="37" t="s">
        <v>99</v>
      </c>
      <c r="J68" s="52">
        <v>69.5</v>
      </c>
      <c r="K68" s="52">
        <v>148</v>
      </c>
      <c r="L68" s="52">
        <v>78.5</v>
      </c>
      <c r="M68" s="44">
        <v>0.55673758865248224</v>
      </c>
      <c r="N68" s="96">
        <v>15.560526315789474</v>
      </c>
      <c r="O68" s="44">
        <v>10.115617399429762</v>
      </c>
      <c r="P68" s="96">
        <v>5.43</v>
      </c>
      <c r="Q68" s="44">
        <v>18.475000000000001</v>
      </c>
      <c r="R68" s="52">
        <v>23.65</v>
      </c>
      <c r="S68" s="99" t="s">
        <v>119</v>
      </c>
      <c r="T68" s="44">
        <v>98.574999999999989</v>
      </c>
      <c r="U68" s="44">
        <v>98.474999999999994</v>
      </c>
      <c r="V68" s="54">
        <v>1.9</v>
      </c>
      <c r="W68" s="97">
        <v>2</v>
      </c>
      <c r="X68" s="97">
        <v>1.5</v>
      </c>
      <c r="Y68" s="97">
        <v>28</v>
      </c>
      <c r="Z68" s="54">
        <v>1.38</v>
      </c>
      <c r="AA68" s="96">
        <v>2.039965</v>
      </c>
      <c r="AB68" s="96">
        <v>0.155921</v>
      </c>
      <c r="AC68" s="98">
        <v>-0.76813905357120049</v>
      </c>
      <c r="AD68" s="92">
        <v>5.5326315790000002</v>
      </c>
      <c r="AE68" s="92">
        <v>0.96821052600000002</v>
      </c>
      <c r="AF68" s="92">
        <v>87.57</v>
      </c>
      <c r="AG68" s="49">
        <v>59</v>
      </c>
    </row>
    <row r="69" spans="1:37" x14ac:dyDescent="0.25">
      <c r="A69" s="93">
        <v>18</v>
      </c>
      <c r="B69" s="94" t="s">
        <v>170</v>
      </c>
      <c r="C69" s="37" t="s">
        <v>146</v>
      </c>
      <c r="D69" s="94" t="s">
        <v>57</v>
      </c>
      <c r="E69" s="37" t="s">
        <v>147</v>
      </c>
      <c r="F69" s="37"/>
      <c r="G69" s="37" t="s">
        <v>66</v>
      </c>
      <c r="H69" s="95">
        <v>45785</v>
      </c>
      <c r="I69" s="37" t="s">
        <v>171</v>
      </c>
      <c r="J69" s="52">
        <v>99</v>
      </c>
      <c r="K69" s="52">
        <v>197</v>
      </c>
      <c r="L69" s="52">
        <v>98</v>
      </c>
      <c r="M69" s="44">
        <v>0.69503546099290781</v>
      </c>
      <c r="N69" s="96">
        <v>15.944736842105264</v>
      </c>
      <c r="O69" s="44">
        <v>8.9017407569714759</v>
      </c>
      <c r="P69" s="96">
        <v>4.6500000000000004</v>
      </c>
      <c r="Q69" s="44">
        <v>21.525000000000002</v>
      </c>
      <c r="R69" s="52">
        <v>23.124999999999996</v>
      </c>
      <c r="S69" s="99" t="s">
        <v>62</v>
      </c>
      <c r="T69" s="44">
        <v>95.474999999999994</v>
      </c>
      <c r="U69" s="44">
        <v>118.35</v>
      </c>
      <c r="V69" s="54">
        <v>2</v>
      </c>
      <c r="W69" s="97">
        <v>1.4</v>
      </c>
      <c r="X69" s="97">
        <v>1</v>
      </c>
      <c r="Y69" s="97">
        <v>30</v>
      </c>
      <c r="Z69" s="54">
        <v>1.52</v>
      </c>
      <c r="AA69" s="96">
        <v>2.9918420000000001</v>
      </c>
      <c r="AB69" s="96">
        <v>0.18720800000000001</v>
      </c>
      <c r="AC69" s="98">
        <v>2.1286308230352362</v>
      </c>
      <c r="AD69" s="92">
        <v>10.1041875</v>
      </c>
      <c r="AE69" s="92">
        <v>1.768232813</v>
      </c>
      <c r="AF69" s="92">
        <v>87.38</v>
      </c>
      <c r="AG69" s="49">
        <v>60</v>
      </c>
    </row>
    <row r="70" spans="1:37" x14ac:dyDescent="0.25">
      <c r="A70" s="93">
        <v>24</v>
      </c>
      <c r="B70" s="94" t="s">
        <v>172</v>
      </c>
      <c r="C70" s="37" t="s">
        <v>168</v>
      </c>
      <c r="D70" s="94" t="s">
        <v>151</v>
      </c>
      <c r="E70" s="37" t="s">
        <v>169</v>
      </c>
      <c r="F70" s="37"/>
      <c r="G70" s="37" t="s">
        <v>66</v>
      </c>
      <c r="H70" s="95">
        <v>45777</v>
      </c>
      <c r="I70" s="37" t="s">
        <v>99</v>
      </c>
      <c r="J70" s="52">
        <v>63.5</v>
      </c>
      <c r="K70" s="52">
        <v>154</v>
      </c>
      <c r="L70" s="52">
        <v>90.5</v>
      </c>
      <c r="M70" s="44">
        <v>0.64184397163120566</v>
      </c>
      <c r="N70" s="96">
        <v>14.359868421052633</v>
      </c>
      <c r="O70" s="44">
        <v>8.2103918513096801</v>
      </c>
      <c r="P70" s="96">
        <v>5.43</v>
      </c>
      <c r="Q70" s="44">
        <v>18.175000000000001</v>
      </c>
      <c r="R70" s="52">
        <v>27.25</v>
      </c>
      <c r="S70" s="99" t="s">
        <v>119</v>
      </c>
      <c r="T70" s="44">
        <v>98.55</v>
      </c>
      <c r="U70" s="44">
        <v>104.05</v>
      </c>
      <c r="V70" s="54">
        <v>1.4</v>
      </c>
      <c r="W70" s="97">
        <v>1.7</v>
      </c>
      <c r="X70" s="97">
        <v>4</v>
      </c>
      <c r="Y70" s="97">
        <v>31</v>
      </c>
      <c r="Z70" s="54">
        <v>1.29</v>
      </c>
      <c r="AA70" s="96">
        <v>1.986354</v>
      </c>
      <c r="AB70" s="96">
        <v>0.16691</v>
      </c>
      <c r="AC70" s="98">
        <v>-1.995698245428275</v>
      </c>
      <c r="AD70" s="92">
        <v>3.3911320749999998</v>
      </c>
      <c r="AE70" s="92">
        <v>0.593448113</v>
      </c>
      <c r="AF70" s="92">
        <v>87.19</v>
      </c>
      <c r="AG70" s="49">
        <v>61</v>
      </c>
    </row>
    <row r="71" spans="1:37" s="101" customFormat="1" x14ac:dyDescent="0.25">
      <c r="A71" s="93">
        <v>64</v>
      </c>
      <c r="B71" s="94" t="s">
        <v>173</v>
      </c>
      <c r="C71" s="37" t="s">
        <v>72</v>
      </c>
      <c r="D71" s="94" t="s">
        <v>57</v>
      </c>
      <c r="E71" s="37" t="s">
        <v>73</v>
      </c>
      <c r="F71" s="37"/>
      <c r="G71" s="37" t="s">
        <v>66</v>
      </c>
      <c r="H71" s="95">
        <v>45782</v>
      </c>
      <c r="I71" s="37" t="s">
        <v>61</v>
      </c>
      <c r="J71" s="52">
        <v>94</v>
      </c>
      <c r="K71" s="52">
        <v>196</v>
      </c>
      <c r="L71" s="52">
        <v>102</v>
      </c>
      <c r="M71" s="44">
        <v>0.72340425531914898</v>
      </c>
      <c r="N71" s="96">
        <v>15.176315789473685</v>
      </c>
      <c r="O71" s="44">
        <v>9.0429047276170174</v>
      </c>
      <c r="P71" s="96">
        <v>5.43</v>
      </c>
      <c r="Q71" s="44">
        <v>19.625</v>
      </c>
      <c r="R71" s="52">
        <v>20.224999999999998</v>
      </c>
      <c r="S71" s="37" t="s">
        <v>74</v>
      </c>
      <c r="T71" s="44">
        <v>99.024999999999991</v>
      </c>
      <c r="U71" s="44">
        <v>101.75</v>
      </c>
      <c r="V71" s="54">
        <v>2</v>
      </c>
      <c r="W71" s="97">
        <v>1</v>
      </c>
      <c r="X71" s="97">
        <v>1</v>
      </c>
      <c r="Y71" s="97">
        <v>30.5</v>
      </c>
      <c r="Z71" s="54">
        <v>1.39</v>
      </c>
      <c r="AA71" s="96">
        <v>2.7331150000000002</v>
      </c>
      <c r="AB71" s="96">
        <v>0.15920699999999999</v>
      </c>
      <c r="AC71" s="98">
        <v>2.2287773848155972</v>
      </c>
      <c r="AD71" s="92">
        <v>8.8449107139999992</v>
      </c>
      <c r="AE71" s="92">
        <v>1.547859375</v>
      </c>
      <c r="AF71" s="92">
        <v>86.55</v>
      </c>
      <c r="AG71" s="49">
        <v>62</v>
      </c>
      <c r="AH71" s="1"/>
      <c r="AI71" s="1"/>
      <c r="AJ71" s="1"/>
      <c r="AK71" s="100"/>
    </row>
    <row r="72" spans="1:37" s="101" customFormat="1" x14ac:dyDescent="0.25">
      <c r="A72" s="93">
        <v>61</v>
      </c>
      <c r="B72" s="94" t="s">
        <v>174</v>
      </c>
      <c r="C72" s="37" t="s">
        <v>101</v>
      </c>
      <c r="D72" s="94" t="s">
        <v>57</v>
      </c>
      <c r="E72" s="37" t="s">
        <v>121</v>
      </c>
      <c r="F72" s="37"/>
      <c r="G72" s="37" t="s">
        <v>66</v>
      </c>
      <c r="H72" s="95">
        <v>45778</v>
      </c>
      <c r="I72" s="37" t="s">
        <v>61</v>
      </c>
      <c r="J72" s="52">
        <v>94</v>
      </c>
      <c r="K72" s="52">
        <v>186</v>
      </c>
      <c r="L72" s="52">
        <v>92</v>
      </c>
      <c r="M72" s="44">
        <v>0.65248226950354615</v>
      </c>
      <c r="N72" s="96">
        <v>12.534868421052632</v>
      </c>
      <c r="O72" s="44">
        <v>7.7376633429473305</v>
      </c>
      <c r="P72" s="96">
        <v>4.1399999999999997</v>
      </c>
      <c r="Q72" s="44">
        <v>18.75</v>
      </c>
      <c r="R72" s="52">
        <v>22.3</v>
      </c>
      <c r="S72" s="37" t="s">
        <v>119</v>
      </c>
      <c r="T72" s="44">
        <v>98.699999999999989</v>
      </c>
      <c r="U72" s="44">
        <v>102.02499999999999</v>
      </c>
      <c r="V72" s="54">
        <v>3</v>
      </c>
      <c r="W72" s="97">
        <v>1</v>
      </c>
      <c r="X72" s="97">
        <v>2</v>
      </c>
      <c r="Y72" s="97">
        <v>28</v>
      </c>
      <c r="Z72" s="54">
        <v>1.45</v>
      </c>
      <c r="AA72" s="96">
        <v>2.7011699999999998</v>
      </c>
      <c r="AB72" s="96">
        <v>0.209705</v>
      </c>
      <c r="AC72" s="98">
        <v>-0.65590113561692487</v>
      </c>
      <c r="AD72" s="92">
        <v>5.8750066309999998</v>
      </c>
      <c r="AE72" s="92">
        <v>1.02812616</v>
      </c>
      <c r="AF72" s="92">
        <v>86.14</v>
      </c>
      <c r="AG72" s="49">
        <v>63</v>
      </c>
      <c r="AH72" s="1"/>
      <c r="AI72" s="1"/>
      <c r="AJ72" s="1"/>
      <c r="AK72" s="100"/>
    </row>
    <row r="73" spans="1:37" s="101" customFormat="1" x14ac:dyDescent="0.25">
      <c r="A73" s="93">
        <v>51</v>
      </c>
      <c r="B73" s="94" t="s">
        <v>175</v>
      </c>
      <c r="C73" s="37" t="s">
        <v>113</v>
      </c>
      <c r="D73" s="94" t="s">
        <v>57</v>
      </c>
      <c r="E73" s="37" t="s">
        <v>102</v>
      </c>
      <c r="F73" s="37"/>
      <c r="G73" s="37" t="s">
        <v>66</v>
      </c>
      <c r="H73" s="95">
        <v>45779</v>
      </c>
      <c r="I73" s="37" t="s">
        <v>114</v>
      </c>
      <c r="J73" s="52">
        <v>117.5</v>
      </c>
      <c r="K73" s="52">
        <v>211.5</v>
      </c>
      <c r="L73" s="52">
        <v>94</v>
      </c>
      <c r="M73" s="44">
        <v>0.66666666666666663</v>
      </c>
      <c r="N73" s="96">
        <v>19.066447368421052</v>
      </c>
      <c r="O73" s="44">
        <v>9.8165339067584938</v>
      </c>
      <c r="P73" s="96">
        <v>5.43</v>
      </c>
      <c r="Q73" s="44">
        <v>18.725000000000001</v>
      </c>
      <c r="R73" s="52">
        <v>17.875</v>
      </c>
      <c r="S73" s="99" t="s">
        <v>119</v>
      </c>
      <c r="T73" s="44">
        <v>99.325000000000003</v>
      </c>
      <c r="U73" s="44">
        <v>110.07500000000002</v>
      </c>
      <c r="V73" s="54">
        <v>1.5</v>
      </c>
      <c r="W73" s="97">
        <v>1.3</v>
      </c>
      <c r="X73" s="97">
        <v>1</v>
      </c>
      <c r="Y73" s="97">
        <v>30.5</v>
      </c>
      <c r="Z73" s="54">
        <v>1.4</v>
      </c>
      <c r="AA73" s="96">
        <v>2.9439860000000002</v>
      </c>
      <c r="AB73" s="96">
        <v>0.210482</v>
      </c>
      <c r="AC73" s="98">
        <v>2.874348646029786</v>
      </c>
      <c r="AD73" s="92">
        <v>10.52803874</v>
      </c>
      <c r="AE73" s="92">
        <v>1.8424067799999999</v>
      </c>
      <c r="AF73" s="92">
        <v>84.3</v>
      </c>
      <c r="AG73" s="49">
        <v>64</v>
      </c>
      <c r="AH73" s="1"/>
      <c r="AI73" s="1"/>
      <c r="AJ73" s="1"/>
      <c r="AK73" s="100"/>
    </row>
    <row r="74" spans="1:37" s="101" customFormat="1" x14ac:dyDescent="0.25">
      <c r="A74" s="93">
        <v>16</v>
      </c>
      <c r="B74" s="94" t="s">
        <v>176</v>
      </c>
      <c r="C74" s="37" t="s">
        <v>91</v>
      </c>
      <c r="D74" s="94" t="s">
        <v>81</v>
      </c>
      <c r="E74" s="37" t="s">
        <v>92</v>
      </c>
      <c r="F74" s="37"/>
      <c r="G74" s="37" t="s">
        <v>66</v>
      </c>
      <c r="H74" s="95">
        <v>45765</v>
      </c>
      <c r="I74" s="37" t="s">
        <v>78</v>
      </c>
      <c r="J74" s="52">
        <v>76.5</v>
      </c>
      <c r="K74" s="52">
        <v>179.5</v>
      </c>
      <c r="L74" s="52">
        <v>103</v>
      </c>
      <c r="M74" s="44">
        <v>0.73049645390070927</v>
      </c>
      <c r="N74" s="96">
        <v>15.608552631578947</v>
      </c>
      <c r="O74" s="44">
        <v>7.6844686554204262</v>
      </c>
      <c r="P74" s="96">
        <v>5.04</v>
      </c>
      <c r="Q74" s="44">
        <v>18.925000000000001</v>
      </c>
      <c r="R74" s="52">
        <v>21.825000000000003</v>
      </c>
      <c r="S74" s="37" t="s">
        <v>119</v>
      </c>
      <c r="T74" s="44">
        <v>98.474999999999994</v>
      </c>
      <c r="U74" s="44">
        <v>100.6</v>
      </c>
      <c r="V74" s="54">
        <v>1</v>
      </c>
      <c r="W74" s="97">
        <v>1.3</v>
      </c>
      <c r="X74" s="97">
        <v>3</v>
      </c>
      <c r="Y74" s="97">
        <v>30.5</v>
      </c>
      <c r="Z74" s="54">
        <v>1.45</v>
      </c>
      <c r="AA74" s="96">
        <v>2.5978880000000002</v>
      </c>
      <c r="AB74" s="96">
        <v>0.20542299999999999</v>
      </c>
      <c r="AC74" s="98">
        <v>1.9476130680547921</v>
      </c>
      <c r="AD74" s="92">
        <v>8.6267999999999994</v>
      </c>
      <c r="AE74" s="92">
        <v>1.50969</v>
      </c>
      <c r="AF74" s="92">
        <v>84.04</v>
      </c>
      <c r="AG74" s="49">
        <v>65</v>
      </c>
      <c r="AH74" s="1"/>
      <c r="AI74" s="1"/>
      <c r="AJ74" s="1"/>
      <c r="AK74" s="100"/>
    </row>
    <row r="75" spans="1:37" s="101" customFormat="1" x14ac:dyDescent="0.25">
      <c r="A75" s="93">
        <v>66</v>
      </c>
      <c r="B75" s="94" t="s">
        <v>177</v>
      </c>
      <c r="C75" s="37" t="s">
        <v>125</v>
      </c>
      <c r="D75" s="94" t="s">
        <v>57</v>
      </c>
      <c r="E75" s="37" t="s">
        <v>159</v>
      </c>
      <c r="F75" s="37"/>
      <c r="G75" s="37" t="s">
        <v>66</v>
      </c>
      <c r="H75" s="95">
        <v>45790</v>
      </c>
      <c r="I75" s="37" t="s">
        <v>114</v>
      </c>
      <c r="J75" s="52">
        <v>74</v>
      </c>
      <c r="K75" s="52">
        <v>169.5</v>
      </c>
      <c r="L75" s="52">
        <v>95.5</v>
      </c>
      <c r="M75" s="44">
        <v>0.67730496453900713</v>
      </c>
      <c r="N75" s="96">
        <v>15.224342105263158</v>
      </c>
      <c r="O75" s="44">
        <v>8.8867693421986829</v>
      </c>
      <c r="P75" s="96">
        <v>5.82</v>
      </c>
      <c r="Q75" s="44">
        <v>20.5</v>
      </c>
      <c r="R75" s="52">
        <v>22.900000000000002</v>
      </c>
      <c r="S75" s="37" t="s">
        <v>74</v>
      </c>
      <c r="T75" s="44">
        <v>96.575000000000003</v>
      </c>
      <c r="U75" s="44">
        <v>98.4</v>
      </c>
      <c r="V75" s="54">
        <v>1.5</v>
      </c>
      <c r="W75" s="97">
        <v>2.1</v>
      </c>
      <c r="X75" s="97">
        <v>1</v>
      </c>
      <c r="Y75" s="97">
        <v>33.5</v>
      </c>
      <c r="Z75" s="54">
        <v>1.33</v>
      </c>
      <c r="AA75" s="96">
        <v>2.254591</v>
      </c>
      <c r="AB75" s="96">
        <v>0.19569600000000001</v>
      </c>
      <c r="AC75" s="98">
        <v>1.359560412526359</v>
      </c>
      <c r="AD75" s="92">
        <v>7.5519252339999996</v>
      </c>
      <c r="AE75" s="92">
        <v>1.321586916</v>
      </c>
      <c r="AF75" s="92">
        <v>83.98</v>
      </c>
      <c r="AG75" s="49">
        <v>66</v>
      </c>
      <c r="AH75" s="1"/>
      <c r="AI75" s="1"/>
      <c r="AJ75" s="1"/>
      <c r="AK75" s="100"/>
    </row>
    <row r="76" spans="1:37" s="101" customFormat="1" x14ac:dyDescent="0.25">
      <c r="A76" s="102">
        <v>15</v>
      </c>
      <c r="B76" s="103" t="s">
        <v>178</v>
      </c>
      <c r="C76" s="60" t="s">
        <v>91</v>
      </c>
      <c r="D76" s="103" t="s">
        <v>81</v>
      </c>
      <c r="E76" s="60" t="s">
        <v>92</v>
      </c>
      <c r="F76" s="60"/>
      <c r="G76" s="60" t="s">
        <v>66</v>
      </c>
      <c r="H76" s="104">
        <v>45790</v>
      </c>
      <c r="I76" s="60" t="s">
        <v>67</v>
      </c>
      <c r="J76" s="105">
        <v>76.5</v>
      </c>
      <c r="K76" s="105">
        <v>161.5</v>
      </c>
      <c r="L76" s="105">
        <v>85</v>
      </c>
      <c r="M76" s="73">
        <v>0.6028368794326241</v>
      </c>
      <c r="N76" s="106">
        <v>12.775</v>
      </c>
      <c r="O76" s="73">
        <v>6.9903379582585776</v>
      </c>
      <c r="P76" s="106">
        <v>4.91</v>
      </c>
      <c r="Q76" s="73">
        <v>19.425000000000001</v>
      </c>
      <c r="R76" s="105">
        <v>20.45</v>
      </c>
      <c r="S76" s="60" t="s">
        <v>74</v>
      </c>
      <c r="T76" s="73">
        <v>98.725000000000009</v>
      </c>
      <c r="U76" s="73">
        <v>108.27500000000001</v>
      </c>
      <c r="V76" s="75">
        <v>1.5</v>
      </c>
      <c r="W76" s="107">
        <v>1</v>
      </c>
      <c r="X76" s="107">
        <v>1</v>
      </c>
      <c r="Y76" s="107">
        <v>28</v>
      </c>
      <c r="Z76" s="75">
        <v>1.4</v>
      </c>
      <c r="AA76" s="106">
        <v>2.2608380000000001</v>
      </c>
      <c r="AB76" s="106">
        <v>0.19171099999999999</v>
      </c>
      <c r="AC76" s="108">
        <v>0.60441041852761224</v>
      </c>
      <c r="AD76" s="92">
        <v>6.4880051559999998</v>
      </c>
      <c r="AE76" s="92">
        <v>1.135400902</v>
      </c>
      <c r="AF76" s="92">
        <v>75.72</v>
      </c>
      <c r="AG76" s="49">
        <v>67</v>
      </c>
      <c r="AH76" s="1"/>
      <c r="AI76" s="1"/>
      <c r="AJ76" s="1"/>
      <c r="AK76" s="100"/>
    </row>
    <row r="77" spans="1:37" ht="15.95" customHeight="1" thickBot="1" x14ac:dyDescent="0.3">
      <c r="A77" s="93">
        <v>58</v>
      </c>
      <c r="B77" s="94" t="s">
        <v>179</v>
      </c>
      <c r="C77" s="37" t="s">
        <v>113</v>
      </c>
      <c r="D77" s="99" t="s">
        <v>57</v>
      </c>
      <c r="E77" s="37" t="s">
        <v>121</v>
      </c>
      <c r="F77" s="37"/>
      <c r="G77" s="37" t="s">
        <v>66</v>
      </c>
      <c r="H77" s="95">
        <v>45783</v>
      </c>
      <c r="I77" s="37" t="s">
        <v>61</v>
      </c>
      <c r="J77" s="52">
        <v>107</v>
      </c>
      <c r="K77" s="52">
        <v>189.5</v>
      </c>
      <c r="L77" s="52">
        <v>82.5</v>
      </c>
      <c r="M77" s="44">
        <v>0.58510638297872342</v>
      </c>
      <c r="N77" s="96">
        <v>14.263815789473684</v>
      </c>
      <c r="O77" s="44">
        <v>9.3567621220799087</v>
      </c>
      <c r="P77" s="96">
        <v>4.26</v>
      </c>
      <c r="Q77" s="44">
        <v>18.675000000000001</v>
      </c>
      <c r="R77" s="52">
        <v>22.15</v>
      </c>
      <c r="S77" s="99" t="s">
        <v>119</v>
      </c>
      <c r="T77" s="44">
        <v>98.750000000000014</v>
      </c>
      <c r="U77" s="44">
        <v>96.800000000000011</v>
      </c>
      <c r="V77" s="54">
        <v>2</v>
      </c>
      <c r="W77" s="97">
        <v>1.8</v>
      </c>
      <c r="X77" s="97">
        <v>1</v>
      </c>
      <c r="Y77" s="97">
        <v>30</v>
      </c>
      <c r="Z77" s="54">
        <v>1.22</v>
      </c>
      <c r="AA77" s="96">
        <v>2.3031540000000001</v>
      </c>
      <c r="AB77" s="96">
        <v>0.172401</v>
      </c>
      <c r="AC77" s="109">
        <v>2.2487439143562411</v>
      </c>
      <c r="AD77" s="92">
        <v>9.2384571429999998</v>
      </c>
      <c r="AE77" s="92">
        <v>1.61673</v>
      </c>
      <c r="AF77" s="92">
        <v>75</v>
      </c>
      <c r="AG77" s="49">
        <v>68</v>
      </c>
    </row>
    <row r="78" spans="1:37" s="114" customFormat="1" ht="15.75" thickBot="1" x14ac:dyDescent="0.3">
      <c r="A78" s="118" t="s">
        <v>180</v>
      </c>
      <c r="B78" s="119"/>
      <c r="C78" s="119"/>
      <c r="D78" s="119"/>
      <c r="E78" s="119"/>
      <c r="F78" s="119"/>
      <c r="G78" s="119"/>
      <c r="H78" s="110">
        <f>AVERAGE(H9:H77)</f>
        <v>45754.744512730467</v>
      </c>
      <c r="I78" s="111"/>
      <c r="J78" s="112">
        <f t="shared" ref="J78:AG78" si="2">AVERAGE(J28:J77)</f>
        <v>111.41736842105263</v>
      </c>
      <c r="K78" s="112">
        <f t="shared" si="2"/>
        <v>214.3242105263158</v>
      </c>
      <c r="L78" s="112">
        <f t="shared" si="2"/>
        <v>102.90684210526317</v>
      </c>
      <c r="M78" s="112">
        <f t="shared" si="2"/>
        <v>0.72983575961179525</v>
      </c>
      <c r="N78" s="112">
        <f t="shared" si="2"/>
        <v>17.830704986149584</v>
      </c>
      <c r="O78" s="112">
        <f t="shared" si="2"/>
        <v>10.119244163398665</v>
      </c>
      <c r="P78" s="112">
        <f t="shared" si="2"/>
        <v>5.3142842105263162</v>
      </c>
      <c r="Q78" s="112">
        <f t="shared" si="2"/>
        <v>20.646078947368423</v>
      </c>
      <c r="R78" s="112">
        <f t="shared" si="2"/>
        <v>20.123718421052633</v>
      </c>
      <c r="S78" s="112" t="e">
        <f t="shared" si="2"/>
        <v>#DIV/0!</v>
      </c>
      <c r="T78" s="112">
        <f t="shared" si="2"/>
        <v>97.341894736842093</v>
      </c>
      <c r="U78" s="112">
        <f t="shared" si="2"/>
        <v>107.71522368421056</v>
      </c>
      <c r="V78" s="112">
        <f t="shared" si="2"/>
        <v>1.5485263157894735</v>
      </c>
      <c r="W78" s="112">
        <f t="shared" si="2"/>
        <v>1.4037894736842105</v>
      </c>
      <c r="X78" s="112">
        <f t="shared" si="2"/>
        <v>1.4257894736842105</v>
      </c>
      <c r="Y78" s="112">
        <f t="shared" si="2"/>
        <v>37.691052631578948</v>
      </c>
      <c r="Z78" s="112">
        <f t="shared" si="2"/>
        <v>1.3816526315789477</v>
      </c>
      <c r="AA78" s="112">
        <f t="shared" si="2"/>
        <v>2.9479843568421051</v>
      </c>
      <c r="AB78" s="112">
        <f t="shared" si="2"/>
        <v>0.21589776315789472</v>
      </c>
      <c r="AC78" s="112">
        <f t="shared" si="2"/>
        <v>0.40224723512288746</v>
      </c>
      <c r="AD78" s="112">
        <f t="shared" si="2"/>
        <v>7.5622187793788918</v>
      </c>
      <c r="AE78" s="112">
        <f t="shared" si="2"/>
        <v>1.3233882863633062</v>
      </c>
      <c r="AF78" s="112">
        <f t="shared" si="2"/>
        <v>95.621064766286437</v>
      </c>
      <c r="AG78" s="113">
        <f t="shared" si="2"/>
        <v>44</v>
      </c>
    </row>
  </sheetData>
  <mergeCells count="11">
    <mergeCell ref="A28:G28"/>
    <mergeCell ref="A78:G78"/>
    <mergeCell ref="A1:AG1"/>
    <mergeCell ref="A2:AG2"/>
    <mergeCell ref="A3:AG3"/>
    <mergeCell ref="G5:G8"/>
    <mergeCell ref="F6:F8"/>
    <mergeCell ref="I6:I8"/>
    <mergeCell ref="C7:C8"/>
    <mergeCell ref="D7:D8"/>
    <mergeCell ref="V7:X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 Stewart</dc:creator>
  <cp:lastModifiedBy>Kalli Lyn Koepke</cp:lastModifiedBy>
  <dcterms:created xsi:type="dcterms:W3CDTF">2026-04-11T01:59:38Z</dcterms:created>
  <dcterms:modified xsi:type="dcterms:W3CDTF">2026-04-11T03:20:15Z</dcterms:modified>
</cp:coreProperties>
</file>